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Summary" sheetId="1" r:id="rId1"/>
    <sheet name="MAN" sheetId="2" r:id="rId2"/>
    <sheet name="FS161" sheetId="3" r:id="rId3"/>
    <sheet name="FS162" sheetId="4" r:id="rId4"/>
    <sheet name="FS163" sheetId="5" r:id="rId5"/>
    <sheet name="DC16" sheetId="6" r:id="rId6"/>
    <sheet name="FS181" sheetId="7" r:id="rId7"/>
    <sheet name="FS182" sheetId="8" r:id="rId8"/>
    <sheet name="FS183" sheetId="9" r:id="rId9"/>
    <sheet name="FS184" sheetId="10" r:id="rId10"/>
    <sheet name="FS185" sheetId="11" r:id="rId11"/>
    <sheet name="DC18" sheetId="12" r:id="rId12"/>
    <sheet name="FS191" sheetId="13" r:id="rId13"/>
    <sheet name="FS192" sheetId="14" r:id="rId14"/>
    <sheet name="FS193" sheetId="15" r:id="rId15"/>
    <sheet name="FS194" sheetId="16" r:id="rId16"/>
    <sheet name="FS195" sheetId="17" r:id="rId17"/>
    <sheet name="FS196" sheetId="18" r:id="rId18"/>
    <sheet name="DC19" sheetId="19" r:id="rId19"/>
    <sheet name="FS201" sheetId="20" r:id="rId20"/>
    <sheet name="FS203" sheetId="21" r:id="rId21"/>
    <sheet name="FS204" sheetId="22" r:id="rId22"/>
    <sheet name="FS205" sheetId="23" r:id="rId23"/>
    <sheet name="DC20" sheetId="24" r:id="rId24"/>
  </sheets>
  <definedNames>
    <definedName name="_xlnm.Print_Area" localSheetId="5">'DC16'!$A$1:$Q$55</definedName>
    <definedName name="_xlnm.Print_Area" localSheetId="11">'DC18'!$A$1:$Q$55</definedName>
    <definedName name="_xlnm.Print_Area" localSheetId="18">'DC19'!$A$1:$Q$55</definedName>
    <definedName name="_xlnm.Print_Area" localSheetId="23">'DC20'!$A$1:$Q$55</definedName>
    <definedName name="_xlnm.Print_Area" localSheetId="2">'FS161'!$A$1:$Q$55</definedName>
    <definedName name="_xlnm.Print_Area" localSheetId="3">'FS162'!$A$1:$Q$55</definedName>
    <definedName name="_xlnm.Print_Area" localSheetId="4">'FS163'!$A$1:$Q$55</definedName>
    <definedName name="_xlnm.Print_Area" localSheetId="6">'FS181'!$A$1:$Q$55</definedName>
    <definedName name="_xlnm.Print_Area" localSheetId="7">'FS182'!$A$1:$Q$55</definedName>
    <definedName name="_xlnm.Print_Area" localSheetId="8">'FS183'!$A$1:$Q$55</definedName>
    <definedName name="_xlnm.Print_Area" localSheetId="9">'FS184'!$A$1:$Q$55</definedName>
    <definedName name="_xlnm.Print_Area" localSheetId="10">'FS185'!$A$1:$Q$55</definedName>
    <definedName name="_xlnm.Print_Area" localSheetId="12">'FS191'!$A$1:$Q$55</definedName>
    <definedName name="_xlnm.Print_Area" localSheetId="13">'FS192'!$A$1:$Q$55</definedName>
    <definedName name="_xlnm.Print_Area" localSheetId="14">'FS193'!$A$1:$Q$55</definedName>
    <definedName name="_xlnm.Print_Area" localSheetId="15">'FS194'!$A$1:$Q$55</definedName>
    <definedName name="_xlnm.Print_Area" localSheetId="16">'FS195'!$A$1:$Q$55</definedName>
    <definedName name="_xlnm.Print_Area" localSheetId="17">'FS196'!$A$1:$Q$55</definedName>
    <definedName name="_xlnm.Print_Area" localSheetId="19">'FS201'!$A$1:$Q$55</definedName>
    <definedName name="_xlnm.Print_Area" localSheetId="20">'FS203'!$A$1:$Q$55</definedName>
    <definedName name="_xlnm.Print_Area" localSheetId="21">'FS204'!$A$1:$Q$55</definedName>
    <definedName name="_xlnm.Print_Area" localSheetId="22">'FS205'!$A$1:$Q$55</definedName>
    <definedName name="_xlnm.Print_Area" localSheetId="1">'MAN'!$A$1:$Q$55</definedName>
    <definedName name="_xlnm.Print_Area" localSheetId="0">'Summary'!$A$1:$Q$55</definedName>
  </definedNames>
  <calcPr fullCalcOnLoad="1"/>
</workbook>
</file>

<file path=xl/sharedStrings.xml><?xml version="1.0" encoding="utf-8"?>
<sst xmlns="http://schemas.openxmlformats.org/spreadsheetml/2006/main" count="1632" uniqueCount="71">
  <si>
    <t>Free State: Mangaung(MAN) - Table SA27 Budgeted Monthly Revenue and Expenditure by Functional Classification for 4th Quarter ended 30 June 2020 (Figures Finalised as at 2020/10/30)</t>
  </si>
  <si>
    <t>Description</t>
  </si>
  <si>
    <t>Ref</t>
  </si>
  <si>
    <t>2020/21</t>
  </si>
  <si>
    <t>2020/21 Medium Term Revenue &amp; Expenditure Framework</t>
  </si>
  <si>
    <t>R thousands</t>
  </si>
  <si>
    <t>M01 July</t>
  </si>
  <si>
    <t>M02 Aug</t>
  </si>
  <si>
    <t>M03 Sept</t>
  </si>
  <si>
    <t>M04 Oct</t>
  </si>
  <si>
    <t>M05 Nov</t>
  </si>
  <si>
    <t>M06 Dec</t>
  </si>
  <si>
    <t>M07 Jan</t>
  </si>
  <si>
    <t>M08 Feb</t>
  </si>
  <si>
    <t>M09 Mar</t>
  </si>
  <si>
    <t>M10 Apr</t>
  </si>
  <si>
    <t>M11 May</t>
  </si>
  <si>
    <t>M12 June</t>
  </si>
  <si>
    <t>Budget Year 2020/21</t>
  </si>
  <si>
    <t>Budget Year 2021/22</t>
  </si>
  <si>
    <t>Budget Year 2022/23</t>
  </si>
  <si>
    <t>Revenue - Functional</t>
  </si>
  <si>
    <t>Municipal governance and administration</t>
  </si>
  <si>
    <t>Executive and council</t>
  </si>
  <si>
    <t>Finance and administration</t>
  </si>
  <si>
    <t>Internal audit</t>
  </si>
  <si>
    <t>Community and public safety</t>
  </si>
  <si>
    <t>Community and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</si>
  <si>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</si>
  <si>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</si>
  <si>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</si>
  <si>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</si>
  <si>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</si>
  <si>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</si>
  <si>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</si>
  <si>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</si>
  <si>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</si>
  <si>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Energy sources</t>
  </si>
  <si>
    <t>Water management</t>
  </si>
  <si>
    <t>Waste water management</t>
  </si>
  <si>
    <t>Waste management</t>
  </si>
  <si>
    <t>Other</t>
  </si>
  <si>
    <t>Total Revenue - Functional</t>
  </si>
  <si>
    <t>Expenditure - Functional</t>
  </si>
  <si>
    <t>Total Expenditure - Functional</t>
  </si>
  <si>
    <t>Free State: Letsemeng(FS161) - Table SA27 Budgeted Monthly Revenue and Expenditure by Functional Classification for 4th Quarter ended 30 June 2020 (Figures Finalised as at 2020/10/30)</t>
  </si>
  <si>
    <t>Free State: Kopanong(FS162) - Table SA27 Budgeted Monthly Revenue and Expenditure by Functional Classification for 4th Quarter ended 30 June 2020 (Figures Finalised as at 2020/10/30)</t>
  </si>
  <si>
    <t>Free State: Mohokare(FS163) - Table SA27 Budgeted Monthly Revenue and Expenditure by Functional Classification for 4th Quarter ended 30 June 2020 (Figures Finalised as at 2020/10/30)</t>
  </si>
  <si>
    <t>Free State: Xhariep(DC16) - Table SA27 Budgeted Monthly Revenue and Expenditure by Functional Classification for 4th Quarter ended 30 June 2020 (Figures Finalised as at 2020/10/30)</t>
  </si>
  <si>
    <t>Free State: Masilonyana(FS181) - Table SA27 Budgeted Monthly Revenue and Expenditure by Functional Classification for 4th Quarter ended 30 June 2020 (Figures Finalised as at 2020/10/30)</t>
  </si>
  <si>
    <t>Free State: Tokologo(FS182) - Table SA27 Budgeted Monthly Revenue and Expenditure by Functional Classification for 4th Quarter ended 30 June 2020 (Figures Finalised as at 2020/10/30)</t>
  </si>
  <si>
    <t>Free State: Tswelopele(FS183) - Table SA27 Budgeted Monthly Revenue and Expenditure by Functional Classification for 4th Quarter ended 30 June 2020 (Figures Finalised as at 2020/10/30)</t>
  </si>
  <si>
    <t>Free State: Matjhabeng(FS184) - Table SA27 Budgeted Monthly Revenue and Expenditure by Functional Classification for 4th Quarter ended 30 June 2020 (Figures Finalised as at 2020/10/30)</t>
  </si>
  <si>
    <t>Free State: Nala(FS185) - Table SA27 Budgeted Monthly Revenue and Expenditure by Functional Classification for 4th Quarter ended 30 June 2020 (Figures Finalised as at 2020/10/30)</t>
  </si>
  <si>
    <t>Free State: Lejweleputswa(DC18) - Table SA27 Budgeted Monthly Revenue and Expenditure by Functional Classification for 4th Quarter ended 30 June 2020 (Figures Finalised as at 2020/10/30)</t>
  </si>
  <si>
    <t>Free State: Setsoto(FS191) - Table SA27 Budgeted Monthly Revenue and Expenditure by Functional Classification for 4th Quarter ended 30 June 2020 (Figures Finalised as at 2020/10/30)</t>
  </si>
  <si>
    <t>Free State: Dihlabeng(FS192) - Table SA27 Budgeted Monthly Revenue and Expenditure by Functional Classification for 4th Quarter ended 30 June 2020 (Figures Finalised as at 2020/10/30)</t>
  </si>
  <si>
    <t>Free State: Nketoana(FS193) - Table SA27 Budgeted Monthly Revenue and Expenditure by Functional Classification for 4th Quarter ended 30 June 2020 (Figures Finalised as at 2020/10/30)</t>
  </si>
  <si>
    <t>Free State: Maluti-a-Phofung(FS194) - Table SA27 Budgeted Monthly Revenue and Expenditure by Functional Classification for 4th Quarter ended 30 June 2020 (Figures Finalised as at 2020/10/30)</t>
  </si>
  <si>
    <t>Free State: Phumelela(FS195) - Table SA27 Budgeted Monthly Revenue and Expenditure by Functional Classification for 4th Quarter ended 30 June 2020 (Figures Finalised as at 2020/10/30)</t>
  </si>
  <si>
    <t>Free State: Mantsopa(FS196) - Table SA27 Budgeted Monthly Revenue and Expenditure by Functional Classification for 4th Quarter ended 30 June 2020 (Figures Finalised as at 2020/10/30)</t>
  </si>
  <si>
    <t>Free State: Thabo Mofutsanyana(DC19) - Table SA27 Budgeted Monthly Revenue and Expenditure by Functional Classification for 4th Quarter ended 30 June 2020 (Figures Finalised as at 2020/10/30)</t>
  </si>
  <si>
    <t>Free State: Moqhaka(FS201) - Table SA27 Budgeted Monthly Revenue and Expenditure by Functional Classification for 4th Quarter ended 30 June 2020 (Figures Finalised as at 2020/10/30)</t>
  </si>
  <si>
    <t>Free State: Ngwathe(FS203) - Table SA27 Budgeted Monthly Revenue and Expenditure by Functional Classification for 4th Quarter ended 30 June 2020 (Figures Finalised as at 2020/10/30)</t>
  </si>
  <si>
    <t>Free State: Metsimaholo(FS204) - Table SA27 Budgeted Monthly Revenue and Expenditure by Functional Classification for 4th Quarter ended 30 June 2020 (Figures Finalised as at 2020/10/30)</t>
  </si>
  <si>
    <t>Free State: Mafube(FS205) - Table SA27 Budgeted Monthly Revenue and Expenditure by Functional Classification for 4th Quarter ended 30 June 2020 (Figures Finalised as at 2020/10/30)</t>
  </si>
  <si>
    <t>Free State: Fezile Dabi(DC20) - Table SA27 Budgeted Monthly Revenue and Expenditure by Functional Classification for 4th Quarter ended 30 June 2020 (Figures Finalised as at 2020/10/30)</t>
  </si>
  <si>
    <t>Summary - Table SA27 Budgeted Monthly Revenue and Expenditure by Functional Classification for 4th Quarter ended 30 June 2020 (Figures Finalised as at 2020/10/30)</t>
  </si>
  <si>
    <t>Surplus/(Deficit)</t>
  </si>
  <si>
    <t>References</t>
  </si>
  <si>
    <t>1. Surplus (Deficit) must reconcile with Budeted Financial Performance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</si>
</sst>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_(* #,##0,_);_(* \(#,##0,\);_(* &quot;–&quot;?_);_(@_)"/>
    <numFmt numFmtId="178" formatCode="#,###,;\(#,###,\)"/>
    <numFmt numFmtId="179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left" indent="1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center"/>
      <protection/>
    </xf>
    <xf numFmtId="0" fontId="5" fillId="0" borderId="1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3" fillId="0" borderId="14" xfId="0" applyNumberFormat="1" applyFont="1" applyBorder="1" applyAlignment="1" applyProtection="1">
      <alignment/>
      <protection/>
    </xf>
    <xf numFmtId="0" fontId="8" fillId="0" borderId="15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178" fontId="6" fillId="0" borderId="0" xfId="0" applyNumberFormat="1" applyFont="1" applyBorder="1" applyAlignment="1" applyProtection="1">
      <alignment/>
      <protection/>
    </xf>
    <xf numFmtId="179" fontId="3" fillId="0" borderId="11" xfId="0" applyNumberFormat="1" applyFont="1" applyFill="1" applyBorder="1" applyAlignment="1" applyProtection="1">
      <alignment/>
      <protection/>
    </xf>
    <xf numFmtId="179" fontId="3" fillId="0" borderId="16" xfId="0" applyNumberFormat="1" applyFont="1" applyFill="1" applyBorder="1" applyAlignment="1" applyProtection="1">
      <alignment/>
      <protection/>
    </xf>
    <xf numFmtId="179" fontId="3" fillId="0" borderId="17" xfId="0" applyNumberFormat="1" applyFont="1" applyFill="1" applyBorder="1" applyAlignment="1" applyProtection="1">
      <alignment/>
      <protection/>
    </xf>
    <xf numFmtId="179" fontId="5" fillId="0" borderId="11" xfId="0" applyNumberFormat="1" applyFont="1" applyFill="1" applyBorder="1" applyAlignment="1" applyProtection="1">
      <alignment/>
      <protection/>
    </xf>
    <xf numFmtId="179" fontId="5" fillId="0" borderId="0" xfId="0" applyNumberFormat="1" applyFont="1" applyFill="1" applyBorder="1" applyAlignment="1" applyProtection="1">
      <alignment/>
      <protection/>
    </xf>
    <xf numFmtId="179" fontId="5" fillId="0" borderId="18" xfId="0" applyNumberFormat="1" applyFont="1" applyFill="1" applyBorder="1" applyAlignment="1" applyProtection="1">
      <alignment/>
      <protection/>
    </xf>
    <xf numFmtId="179" fontId="5" fillId="0" borderId="19" xfId="0" applyNumberFormat="1" applyFont="1" applyFill="1" applyBorder="1" applyAlignment="1" applyProtection="1">
      <alignment/>
      <protection/>
    </xf>
    <xf numFmtId="179" fontId="5" fillId="0" borderId="11" xfId="42" applyNumberFormat="1" applyFont="1" applyFill="1" applyBorder="1" applyAlignment="1" applyProtection="1">
      <alignment/>
      <protection/>
    </xf>
    <xf numFmtId="179" fontId="5" fillId="0" borderId="0" xfId="42" applyNumberFormat="1" applyFont="1" applyFill="1" applyBorder="1" applyAlignment="1" applyProtection="1">
      <alignment/>
      <protection/>
    </xf>
    <xf numFmtId="179" fontId="5" fillId="0" borderId="18" xfId="42" applyNumberFormat="1" applyFont="1" applyFill="1" applyBorder="1" applyAlignment="1" applyProtection="1">
      <alignment/>
      <protection/>
    </xf>
    <xf numFmtId="179" fontId="5" fillId="0" borderId="19" xfId="42" applyNumberFormat="1" applyFont="1" applyFill="1" applyBorder="1" applyAlignment="1" applyProtection="1">
      <alignment/>
      <protection/>
    </xf>
    <xf numFmtId="179" fontId="3" fillId="0" borderId="0" xfId="0" applyNumberFormat="1" applyFont="1" applyFill="1" applyBorder="1" applyAlignment="1" applyProtection="1">
      <alignment/>
      <protection/>
    </xf>
    <xf numFmtId="179" fontId="3" fillId="0" borderId="18" xfId="0" applyNumberFormat="1" applyFont="1" applyFill="1" applyBorder="1" applyAlignment="1" applyProtection="1">
      <alignment/>
      <protection/>
    </xf>
    <xf numFmtId="179" fontId="3" fillId="0" borderId="19" xfId="0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179" fontId="3" fillId="0" borderId="21" xfId="0" applyNumberFormat="1" applyFont="1" applyBorder="1" applyAlignment="1" applyProtection="1">
      <alignment horizontal="center"/>
      <protection/>
    </xf>
    <xf numFmtId="179" fontId="3" fillId="0" borderId="15" xfId="0" applyNumberFormat="1" applyFont="1" applyBorder="1" applyAlignment="1" applyProtection="1">
      <alignment horizontal="center"/>
      <protection/>
    </xf>
    <xf numFmtId="179" fontId="3" fillId="0" borderId="20" xfId="0" applyNumberFormat="1" applyFont="1" applyBorder="1" applyAlignment="1" applyProtection="1">
      <alignment horizontal="center"/>
      <protection/>
    </xf>
    <xf numFmtId="179" fontId="3" fillId="0" borderId="25" xfId="0" applyNumberFormat="1" applyFont="1" applyBorder="1" applyAlignment="1" applyProtection="1">
      <alignment horizontal="center"/>
      <protection/>
    </xf>
    <xf numFmtId="179" fontId="3" fillId="0" borderId="13" xfId="0" applyNumberFormat="1" applyFont="1" applyFill="1" applyBorder="1" applyAlignment="1" applyProtection="1">
      <alignment/>
      <protection/>
    </xf>
    <xf numFmtId="179" fontId="3" fillId="0" borderId="26" xfId="0" applyNumberFormat="1" applyFont="1" applyFill="1" applyBorder="1" applyAlignment="1" applyProtection="1">
      <alignment/>
      <protection/>
    </xf>
    <xf numFmtId="179" fontId="3" fillId="0" borderId="27" xfId="0" applyNumberFormat="1" applyFont="1" applyFill="1" applyBorder="1" applyAlignment="1" applyProtection="1">
      <alignment/>
      <protection/>
    </xf>
    <xf numFmtId="179" fontId="3" fillId="0" borderId="28" xfId="0" applyNumberFormat="1" applyFont="1" applyFill="1" applyBorder="1" applyAlignment="1" applyProtection="1">
      <alignment/>
      <protection/>
    </xf>
    <xf numFmtId="179" fontId="3" fillId="0" borderId="23" xfId="0" applyNumberFormat="1" applyFont="1" applyBorder="1" applyAlignment="1" applyProtection="1">
      <alignment/>
      <protection/>
    </xf>
    <xf numFmtId="179" fontId="3" fillId="0" borderId="29" xfId="0" applyNumberFormat="1" applyFont="1" applyBorder="1" applyAlignment="1" applyProtection="1">
      <alignment/>
      <protection/>
    </xf>
    <xf numFmtId="179" fontId="3" fillId="0" borderId="30" xfId="0" applyNumberFormat="1" applyFont="1" applyBorder="1" applyAlignment="1" applyProtection="1">
      <alignment/>
      <protection/>
    </xf>
    <xf numFmtId="179" fontId="3" fillId="0" borderId="24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29" xfId="0" applyFont="1" applyBorder="1" applyAlignment="1" applyProtection="1">
      <alignment horizontal="left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showGridLines="0" tabSelected="1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9.7109375" style="0" customWidth="1"/>
  </cols>
  <sheetData>
    <row r="1" spans="1:17" ht="18" customHeight="1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778292069</v>
      </c>
      <c r="D5" s="16">
        <f t="shared" si="0"/>
        <v>731337729</v>
      </c>
      <c r="E5" s="16">
        <f t="shared" si="0"/>
        <v>754370588</v>
      </c>
      <c r="F5" s="16">
        <f t="shared" si="0"/>
        <v>745283240</v>
      </c>
      <c r="G5" s="16">
        <f t="shared" si="0"/>
        <v>719736686</v>
      </c>
      <c r="H5" s="16">
        <f t="shared" si="0"/>
        <v>795394152</v>
      </c>
      <c r="I5" s="16">
        <f t="shared" si="0"/>
        <v>721656259</v>
      </c>
      <c r="J5" s="16">
        <f t="shared" si="0"/>
        <v>726744305</v>
      </c>
      <c r="K5" s="16">
        <f t="shared" si="0"/>
        <v>787256739</v>
      </c>
      <c r="L5" s="16">
        <f>SUM(L6:L8)</f>
        <v>718913007</v>
      </c>
      <c r="M5" s="16">
        <f>SUM(M6:M8)</f>
        <v>718200817</v>
      </c>
      <c r="N5" s="17">
        <f t="shared" si="0"/>
        <v>754388411</v>
      </c>
      <c r="O5" s="18">
        <f t="shared" si="0"/>
        <v>8951362937</v>
      </c>
      <c r="P5" s="16">
        <f t="shared" si="0"/>
        <v>9365439982</v>
      </c>
      <c r="Q5" s="17">
        <f t="shared" si="0"/>
        <v>9768858307</v>
      </c>
    </row>
    <row r="6" spans="1:17" ht="13.5">
      <c r="A6" s="3" t="s">
        <v>23</v>
      </c>
      <c r="B6" s="2"/>
      <c r="C6" s="19">
        <v>113015283</v>
      </c>
      <c r="D6" s="19">
        <v>113065855</v>
      </c>
      <c r="E6" s="19">
        <v>148882884</v>
      </c>
      <c r="F6" s="19">
        <v>113035889</v>
      </c>
      <c r="G6" s="19">
        <v>113021767</v>
      </c>
      <c r="H6" s="19">
        <v>148879605</v>
      </c>
      <c r="I6" s="19">
        <v>113021767</v>
      </c>
      <c r="J6" s="19">
        <v>113014534</v>
      </c>
      <c r="K6" s="19">
        <v>148959693</v>
      </c>
      <c r="L6" s="19">
        <v>113014362</v>
      </c>
      <c r="M6" s="19">
        <v>113014362</v>
      </c>
      <c r="N6" s="20">
        <v>148879693</v>
      </c>
      <c r="O6" s="21">
        <v>1499805694</v>
      </c>
      <c r="P6" s="19">
        <v>1553574010</v>
      </c>
      <c r="Q6" s="22">
        <v>1648361085</v>
      </c>
    </row>
    <row r="7" spans="1:17" ht="13.5">
      <c r="A7" s="3" t="s">
        <v>24</v>
      </c>
      <c r="B7" s="2"/>
      <c r="C7" s="23">
        <v>664989275</v>
      </c>
      <c r="D7" s="23">
        <v>617984372</v>
      </c>
      <c r="E7" s="23">
        <v>605200202</v>
      </c>
      <c r="F7" s="23">
        <v>631959849</v>
      </c>
      <c r="G7" s="23">
        <v>606427417</v>
      </c>
      <c r="H7" s="23">
        <v>646227045</v>
      </c>
      <c r="I7" s="23">
        <v>608346990</v>
      </c>
      <c r="J7" s="23">
        <v>613442269</v>
      </c>
      <c r="K7" s="23">
        <v>638009544</v>
      </c>
      <c r="L7" s="23">
        <v>605611143</v>
      </c>
      <c r="M7" s="23">
        <v>604898953</v>
      </c>
      <c r="N7" s="24">
        <v>605221216</v>
      </c>
      <c r="O7" s="25">
        <v>7448107210</v>
      </c>
      <c r="P7" s="23">
        <v>7808235227</v>
      </c>
      <c r="Q7" s="26">
        <v>8116676130</v>
      </c>
    </row>
    <row r="8" spans="1:17" ht="13.5">
      <c r="A8" s="3" t="s">
        <v>25</v>
      </c>
      <c r="B8" s="2"/>
      <c r="C8" s="19">
        <v>287511</v>
      </c>
      <c r="D8" s="19">
        <v>287502</v>
      </c>
      <c r="E8" s="19">
        <v>287502</v>
      </c>
      <c r="F8" s="19">
        <v>287502</v>
      </c>
      <c r="G8" s="19">
        <v>287502</v>
      </c>
      <c r="H8" s="19">
        <v>287502</v>
      </c>
      <c r="I8" s="19">
        <v>287502</v>
      </c>
      <c r="J8" s="19">
        <v>287502</v>
      </c>
      <c r="K8" s="19">
        <v>287502</v>
      </c>
      <c r="L8" s="19">
        <v>287502</v>
      </c>
      <c r="M8" s="19">
        <v>287502</v>
      </c>
      <c r="N8" s="20">
        <v>287502</v>
      </c>
      <c r="O8" s="21">
        <v>3450033</v>
      </c>
      <c r="P8" s="19">
        <v>3630745</v>
      </c>
      <c r="Q8" s="22">
        <v>3821092</v>
      </c>
    </row>
    <row r="9" spans="1:17" ht="13.5">
      <c r="A9" s="1" t="s">
        <v>26</v>
      </c>
      <c r="B9" s="2"/>
      <c r="C9" s="16">
        <f aca="true" t="shared" si="1" ref="C9:Q9">SUM(C10:C14)</f>
        <v>42643822</v>
      </c>
      <c r="D9" s="16">
        <f t="shared" si="1"/>
        <v>42660176</v>
      </c>
      <c r="E9" s="16">
        <f t="shared" si="1"/>
        <v>42529085</v>
      </c>
      <c r="F9" s="16">
        <f t="shared" si="1"/>
        <v>42667482</v>
      </c>
      <c r="G9" s="16">
        <f t="shared" si="1"/>
        <v>42572213</v>
      </c>
      <c r="H9" s="16">
        <f t="shared" si="1"/>
        <v>42588593</v>
      </c>
      <c r="I9" s="16">
        <f t="shared" si="1"/>
        <v>42532666</v>
      </c>
      <c r="J9" s="16">
        <f t="shared" si="1"/>
        <v>42630429</v>
      </c>
      <c r="K9" s="16">
        <f t="shared" si="1"/>
        <v>42557561</v>
      </c>
      <c r="L9" s="16">
        <f>SUM(L10:L14)</f>
        <v>42488787</v>
      </c>
      <c r="M9" s="16">
        <f>SUM(M10:M14)</f>
        <v>42542904</v>
      </c>
      <c r="N9" s="27">
        <f t="shared" si="1"/>
        <v>42520895</v>
      </c>
      <c r="O9" s="28">
        <f t="shared" si="1"/>
        <v>510934613</v>
      </c>
      <c r="P9" s="16">
        <f t="shared" si="1"/>
        <v>511145591</v>
      </c>
      <c r="Q9" s="29">
        <f t="shared" si="1"/>
        <v>534471860</v>
      </c>
    </row>
    <row r="10" spans="1:17" ht="13.5">
      <c r="A10" s="3" t="s">
        <v>27</v>
      </c>
      <c r="B10" s="2"/>
      <c r="C10" s="19">
        <v>5874635</v>
      </c>
      <c r="D10" s="19">
        <v>5882318</v>
      </c>
      <c r="E10" s="19">
        <v>5823926</v>
      </c>
      <c r="F10" s="19">
        <v>5849877</v>
      </c>
      <c r="G10" s="19">
        <v>5812001</v>
      </c>
      <c r="H10" s="19">
        <v>5824262</v>
      </c>
      <c r="I10" s="19">
        <v>5829584</v>
      </c>
      <c r="J10" s="19">
        <v>5834519</v>
      </c>
      <c r="K10" s="19">
        <v>5808456</v>
      </c>
      <c r="L10" s="19">
        <v>5768602</v>
      </c>
      <c r="M10" s="19">
        <v>5778953</v>
      </c>
      <c r="N10" s="20">
        <v>5767212</v>
      </c>
      <c r="O10" s="21">
        <v>69854345</v>
      </c>
      <c r="P10" s="19">
        <v>51759776</v>
      </c>
      <c r="Q10" s="22">
        <v>48816925</v>
      </c>
    </row>
    <row r="11" spans="1:17" ht="13.5">
      <c r="A11" s="3" t="s">
        <v>28</v>
      </c>
      <c r="B11" s="2"/>
      <c r="C11" s="19">
        <v>4574706</v>
      </c>
      <c r="D11" s="19">
        <v>4585729</v>
      </c>
      <c r="E11" s="19">
        <v>4578662</v>
      </c>
      <c r="F11" s="19">
        <v>4581526</v>
      </c>
      <c r="G11" s="19">
        <v>4583905</v>
      </c>
      <c r="H11" s="19">
        <v>4585094</v>
      </c>
      <c r="I11" s="19">
        <v>4576581</v>
      </c>
      <c r="J11" s="19">
        <v>4568621</v>
      </c>
      <c r="K11" s="19">
        <v>4571040</v>
      </c>
      <c r="L11" s="19">
        <v>4593688</v>
      </c>
      <c r="M11" s="19">
        <v>4586472</v>
      </c>
      <c r="N11" s="20">
        <v>4589784</v>
      </c>
      <c r="O11" s="21">
        <v>54975808</v>
      </c>
      <c r="P11" s="19">
        <v>54667550</v>
      </c>
      <c r="Q11" s="22">
        <v>61601167</v>
      </c>
    </row>
    <row r="12" spans="1:17" ht="13.5">
      <c r="A12" s="3" t="s">
        <v>29</v>
      </c>
      <c r="B12" s="2"/>
      <c r="C12" s="19">
        <v>9254040</v>
      </c>
      <c r="D12" s="19">
        <v>9254035</v>
      </c>
      <c r="E12" s="19">
        <v>9254035</v>
      </c>
      <c r="F12" s="19">
        <v>9254035</v>
      </c>
      <c r="G12" s="19">
        <v>9254035</v>
      </c>
      <c r="H12" s="19">
        <v>9254035</v>
      </c>
      <c r="I12" s="19">
        <v>9254039</v>
      </c>
      <c r="J12" s="19">
        <v>9254035</v>
      </c>
      <c r="K12" s="19">
        <v>9254035</v>
      </c>
      <c r="L12" s="19">
        <v>9254035</v>
      </c>
      <c r="M12" s="19">
        <v>9254035</v>
      </c>
      <c r="N12" s="20">
        <v>9254266</v>
      </c>
      <c r="O12" s="21">
        <v>111048660</v>
      </c>
      <c r="P12" s="19">
        <v>116658189</v>
      </c>
      <c r="Q12" s="22">
        <v>122673747</v>
      </c>
    </row>
    <row r="13" spans="1:17" ht="13.5">
      <c r="A13" s="3" t="s">
        <v>30</v>
      </c>
      <c r="B13" s="2"/>
      <c r="C13" s="19">
        <v>22872465</v>
      </c>
      <c r="D13" s="19">
        <v>22872462</v>
      </c>
      <c r="E13" s="19">
        <v>22872462</v>
      </c>
      <c r="F13" s="19">
        <v>22872462</v>
      </c>
      <c r="G13" s="19">
        <v>22872462</v>
      </c>
      <c r="H13" s="19">
        <v>22872462</v>
      </c>
      <c r="I13" s="19">
        <v>22872462</v>
      </c>
      <c r="J13" s="19">
        <v>22872462</v>
      </c>
      <c r="K13" s="19">
        <v>22872462</v>
      </c>
      <c r="L13" s="19">
        <v>22872462</v>
      </c>
      <c r="M13" s="19">
        <v>22872462</v>
      </c>
      <c r="N13" s="20">
        <v>22872715</v>
      </c>
      <c r="O13" s="21">
        <v>274469800</v>
      </c>
      <c r="P13" s="19">
        <v>287424076</v>
      </c>
      <c r="Q13" s="22">
        <v>300705861</v>
      </c>
    </row>
    <row r="14" spans="1:17" ht="13.5">
      <c r="A14" s="3" t="s">
        <v>31</v>
      </c>
      <c r="B14" s="2"/>
      <c r="C14" s="23">
        <v>67976</v>
      </c>
      <c r="D14" s="23">
        <v>65632</v>
      </c>
      <c r="E14" s="23"/>
      <c r="F14" s="23">
        <v>109582</v>
      </c>
      <c r="G14" s="23">
        <v>49810</v>
      </c>
      <c r="H14" s="23">
        <v>52740</v>
      </c>
      <c r="I14" s="23"/>
      <c r="J14" s="23">
        <v>100792</v>
      </c>
      <c r="K14" s="23">
        <v>51568</v>
      </c>
      <c r="L14" s="23"/>
      <c r="M14" s="23">
        <v>50982</v>
      </c>
      <c r="N14" s="24">
        <v>36918</v>
      </c>
      <c r="O14" s="25">
        <v>586000</v>
      </c>
      <c r="P14" s="23">
        <v>636000</v>
      </c>
      <c r="Q14" s="26">
        <v>674160</v>
      </c>
    </row>
    <row r="15" spans="1:17" ht="13.5">
      <c r="A15" s="1" t="s">
        <v>32</v>
      </c>
      <c r="B15" s="4"/>
      <c r="C15" s="16">
        <f aca="true" t="shared" si="2" ref="C15:Q15">SUM(C16:C18)</f>
        <v>40203892</v>
      </c>
      <c r="D15" s="16">
        <f t="shared" si="2"/>
        <v>40017179</v>
      </c>
      <c r="E15" s="16">
        <f t="shared" si="2"/>
        <v>42868602</v>
      </c>
      <c r="F15" s="16">
        <f t="shared" si="2"/>
        <v>40094610</v>
      </c>
      <c r="G15" s="16">
        <f t="shared" si="2"/>
        <v>53146313</v>
      </c>
      <c r="H15" s="16">
        <f t="shared" si="2"/>
        <v>40059964</v>
      </c>
      <c r="I15" s="16">
        <f t="shared" si="2"/>
        <v>52256688</v>
      </c>
      <c r="J15" s="16">
        <f t="shared" si="2"/>
        <v>49675022</v>
      </c>
      <c r="K15" s="16">
        <f t="shared" si="2"/>
        <v>40017681</v>
      </c>
      <c r="L15" s="16">
        <f>SUM(L16:L18)</f>
        <v>43746242</v>
      </c>
      <c r="M15" s="16">
        <f>SUM(M16:M18)</f>
        <v>40016949</v>
      </c>
      <c r="N15" s="27">
        <f t="shared" si="2"/>
        <v>61163229</v>
      </c>
      <c r="O15" s="28">
        <f t="shared" si="2"/>
        <v>543266371</v>
      </c>
      <c r="P15" s="16">
        <f t="shared" si="2"/>
        <v>687518723</v>
      </c>
      <c r="Q15" s="29">
        <f t="shared" si="2"/>
        <v>733089568</v>
      </c>
    </row>
    <row r="16" spans="1:17" ht="13.5">
      <c r="A16" s="3" t="s">
        <v>33</v>
      </c>
      <c r="B16" s="2"/>
      <c r="C16" s="19">
        <v>18136006</v>
      </c>
      <c r="D16" s="19">
        <v>18131452</v>
      </c>
      <c r="E16" s="19">
        <v>18340470</v>
      </c>
      <c r="F16" s="19">
        <v>18212984</v>
      </c>
      <c r="G16" s="19">
        <v>18399766</v>
      </c>
      <c r="H16" s="19">
        <v>18135688</v>
      </c>
      <c r="I16" s="19">
        <v>18515212</v>
      </c>
      <c r="J16" s="19">
        <v>18275245</v>
      </c>
      <c r="K16" s="19">
        <v>18131452</v>
      </c>
      <c r="L16" s="19">
        <v>18321399</v>
      </c>
      <c r="M16" s="19">
        <v>18131452</v>
      </c>
      <c r="N16" s="20">
        <v>18353990</v>
      </c>
      <c r="O16" s="21">
        <v>219085116</v>
      </c>
      <c r="P16" s="19">
        <v>223542976</v>
      </c>
      <c r="Q16" s="22">
        <v>235402126</v>
      </c>
    </row>
    <row r="17" spans="1:17" ht="13.5">
      <c r="A17" s="3" t="s">
        <v>34</v>
      </c>
      <c r="B17" s="2"/>
      <c r="C17" s="19">
        <v>20707109</v>
      </c>
      <c r="D17" s="19">
        <v>20524950</v>
      </c>
      <c r="E17" s="19">
        <v>23167355</v>
      </c>
      <c r="F17" s="19">
        <v>20520849</v>
      </c>
      <c r="G17" s="19">
        <v>33385770</v>
      </c>
      <c r="H17" s="19">
        <v>20563499</v>
      </c>
      <c r="I17" s="19">
        <v>32380699</v>
      </c>
      <c r="J17" s="19">
        <v>30039000</v>
      </c>
      <c r="K17" s="19">
        <v>20525452</v>
      </c>
      <c r="L17" s="19">
        <v>24064066</v>
      </c>
      <c r="M17" s="19">
        <v>20524720</v>
      </c>
      <c r="N17" s="20">
        <v>41448428</v>
      </c>
      <c r="O17" s="21">
        <v>307851897</v>
      </c>
      <c r="P17" s="19">
        <v>446882590</v>
      </c>
      <c r="Q17" s="22">
        <v>479848536</v>
      </c>
    </row>
    <row r="18" spans="1:17" ht="13.5">
      <c r="A18" s="3" t="s">
        <v>35</v>
      </c>
      <c r="B18" s="2"/>
      <c r="C18" s="19">
        <v>1360777</v>
      </c>
      <c r="D18" s="19">
        <v>1360777</v>
      </c>
      <c r="E18" s="19">
        <v>1360777</v>
      </c>
      <c r="F18" s="19">
        <v>1360777</v>
      </c>
      <c r="G18" s="19">
        <v>1360777</v>
      </c>
      <c r="H18" s="19">
        <v>1360777</v>
      </c>
      <c r="I18" s="19">
        <v>1360777</v>
      </c>
      <c r="J18" s="19">
        <v>1360777</v>
      </c>
      <c r="K18" s="19">
        <v>1360777</v>
      </c>
      <c r="L18" s="19">
        <v>1360777</v>
      </c>
      <c r="M18" s="19">
        <v>1360777</v>
      </c>
      <c r="N18" s="20">
        <v>1360811</v>
      </c>
      <c r="O18" s="21">
        <v>16329358</v>
      </c>
      <c r="P18" s="19">
        <v>17093157</v>
      </c>
      <c r="Q18" s="22">
        <v>17838906</v>
      </c>
    </row>
    <row r="19" spans="1:17" ht="13.5">
      <c r="A19" s="1" t="s">
        <v>36</v>
      </c>
      <c r="B19" s="4"/>
      <c r="C19" s="16">
        <f aca="true" t="shared" si="3" ref="C19:Q19">SUM(C20:C23)</f>
        <v>1054941610</v>
      </c>
      <c r="D19" s="16">
        <f t="shared" si="3"/>
        <v>1050178112</v>
      </c>
      <c r="E19" s="16">
        <f t="shared" si="3"/>
        <v>1052823362</v>
      </c>
      <c r="F19" s="16">
        <f t="shared" si="3"/>
        <v>1050071260</v>
      </c>
      <c r="G19" s="16">
        <f t="shared" si="3"/>
        <v>1064008801</v>
      </c>
      <c r="H19" s="16">
        <f t="shared" si="3"/>
        <v>1050431971</v>
      </c>
      <c r="I19" s="16">
        <f t="shared" si="3"/>
        <v>1038167703</v>
      </c>
      <c r="J19" s="16">
        <f t="shared" si="3"/>
        <v>1055205975</v>
      </c>
      <c r="K19" s="16">
        <f t="shared" si="3"/>
        <v>1047061452</v>
      </c>
      <c r="L19" s="16">
        <f>SUM(L20:L23)</f>
        <v>1048645923</v>
      </c>
      <c r="M19" s="16">
        <f>SUM(M20:M23)</f>
        <v>1049523740</v>
      </c>
      <c r="N19" s="27">
        <f t="shared" si="3"/>
        <v>1045410836</v>
      </c>
      <c r="O19" s="28">
        <f t="shared" si="3"/>
        <v>12606461676</v>
      </c>
      <c r="P19" s="16">
        <f t="shared" si="3"/>
        <v>13107155862</v>
      </c>
      <c r="Q19" s="29">
        <f t="shared" si="3"/>
        <v>13797214509</v>
      </c>
    </row>
    <row r="20" spans="1:17" ht="13.5">
      <c r="A20" s="3" t="s">
        <v>37</v>
      </c>
      <c r="B20" s="2"/>
      <c r="C20" s="19">
        <v>514476856</v>
      </c>
      <c r="D20" s="19">
        <v>510472790</v>
      </c>
      <c r="E20" s="19">
        <v>512010612</v>
      </c>
      <c r="F20" s="19">
        <v>508993765</v>
      </c>
      <c r="G20" s="19">
        <v>519765817</v>
      </c>
      <c r="H20" s="19">
        <v>509258222</v>
      </c>
      <c r="I20" s="19">
        <v>508097172</v>
      </c>
      <c r="J20" s="19">
        <v>518231175</v>
      </c>
      <c r="K20" s="19">
        <v>508996965</v>
      </c>
      <c r="L20" s="19">
        <v>510025742</v>
      </c>
      <c r="M20" s="19">
        <v>509244237</v>
      </c>
      <c r="N20" s="20">
        <v>512498026</v>
      </c>
      <c r="O20" s="21">
        <v>6142062310</v>
      </c>
      <c r="P20" s="19">
        <v>6420680434</v>
      </c>
      <c r="Q20" s="22">
        <v>6794700970</v>
      </c>
    </row>
    <row r="21" spans="1:17" ht="13.5">
      <c r="A21" s="3" t="s">
        <v>38</v>
      </c>
      <c r="B21" s="2"/>
      <c r="C21" s="19">
        <v>333282311</v>
      </c>
      <c r="D21" s="19">
        <v>332933175</v>
      </c>
      <c r="E21" s="19">
        <v>334017643</v>
      </c>
      <c r="F21" s="19">
        <v>334279645</v>
      </c>
      <c r="G21" s="19">
        <v>337458627</v>
      </c>
      <c r="H21" s="19">
        <v>334365624</v>
      </c>
      <c r="I21" s="19">
        <v>332512669</v>
      </c>
      <c r="J21" s="19">
        <v>333742929</v>
      </c>
      <c r="K21" s="19">
        <v>333021597</v>
      </c>
      <c r="L21" s="19">
        <v>333626943</v>
      </c>
      <c r="M21" s="19">
        <v>333463534</v>
      </c>
      <c r="N21" s="20">
        <v>333488048</v>
      </c>
      <c r="O21" s="21">
        <v>4006192745</v>
      </c>
      <c r="P21" s="19">
        <v>4249593878</v>
      </c>
      <c r="Q21" s="22">
        <v>4475444293</v>
      </c>
    </row>
    <row r="22" spans="1:17" ht="13.5">
      <c r="A22" s="3" t="s">
        <v>39</v>
      </c>
      <c r="B22" s="2"/>
      <c r="C22" s="23">
        <v>119690887</v>
      </c>
      <c r="D22" s="23">
        <v>119435731</v>
      </c>
      <c r="E22" s="23">
        <v>119446057</v>
      </c>
      <c r="F22" s="23">
        <v>119423730</v>
      </c>
      <c r="G22" s="23">
        <v>119408748</v>
      </c>
      <c r="H22" s="23">
        <v>119428482</v>
      </c>
      <c r="I22" s="23">
        <v>115505555</v>
      </c>
      <c r="J22" s="23">
        <v>117957146</v>
      </c>
      <c r="K22" s="23">
        <v>118730042</v>
      </c>
      <c r="L22" s="23">
        <v>118692641</v>
      </c>
      <c r="M22" s="23">
        <v>119426553</v>
      </c>
      <c r="N22" s="24">
        <v>113066828</v>
      </c>
      <c r="O22" s="25">
        <v>1420212400</v>
      </c>
      <c r="P22" s="23">
        <v>1306436909</v>
      </c>
      <c r="Q22" s="26">
        <v>1359120396</v>
      </c>
    </row>
    <row r="23" spans="1:17" ht="13.5">
      <c r="A23" s="3" t="s">
        <v>40</v>
      </c>
      <c r="B23" s="2"/>
      <c r="C23" s="19">
        <v>87491556</v>
      </c>
      <c r="D23" s="19">
        <v>87336416</v>
      </c>
      <c r="E23" s="19">
        <v>87349050</v>
      </c>
      <c r="F23" s="19">
        <v>87374120</v>
      </c>
      <c r="G23" s="19">
        <v>87375609</v>
      </c>
      <c r="H23" s="19">
        <v>87379643</v>
      </c>
      <c r="I23" s="19">
        <v>82052307</v>
      </c>
      <c r="J23" s="19">
        <v>85274725</v>
      </c>
      <c r="K23" s="19">
        <v>86312848</v>
      </c>
      <c r="L23" s="19">
        <v>86300597</v>
      </c>
      <c r="M23" s="19">
        <v>87389416</v>
      </c>
      <c r="N23" s="20">
        <v>86357934</v>
      </c>
      <c r="O23" s="21">
        <v>1037994221</v>
      </c>
      <c r="P23" s="19">
        <v>1130444641</v>
      </c>
      <c r="Q23" s="22">
        <v>1167948850</v>
      </c>
    </row>
    <row r="24" spans="1:17" ht="13.5">
      <c r="A24" s="1" t="s">
        <v>41</v>
      </c>
      <c r="B24" s="4"/>
      <c r="C24" s="16">
        <v>1878102</v>
      </c>
      <c r="D24" s="16">
        <v>1878102</v>
      </c>
      <c r="E24" s="16">
        <v>1878102</v>
      </c>
      <c r="F24" s="16">
        <v>1878102</v>
      </c>
      <c r="G24" s="16">
        <v>1878102</v>
      </c>
      <c r="H24" s="16">
        <v>1878102</v>
      </c>
      <c r="I24" s="16">
        <v>1878102</v>
      </c>
      <c r="J24" s="16">
        <v>1878102</v>
      </c>
      <c r="K24" s="16">
        <v>1878102</v>
      </c>
      <c r="L24" s="16">
        <v>1878102</v>
      </c>
      <c r="M24" s="16">
        <v>1878102</v>
      </c>
      <c r="N24" s="27">
        <v>1878121</v>
      </c>
      <c r="O24" s="28">
        <v>22537243</v>
      </c>
      <c r="P24" s="16">
        <v>23576631</v>
      </c>
      <c r="Q24" s="29">
        <v>24663958</v>
      </c>
    </row>
    <row r="25" spans="1:17" ht="13.5">
      <c r="A25" s="5" t="s">
        <v>42</v>
      </c>
      <c r="B25" s="6"/>
      <c r="C25" s="41">
        <f aca="true" t="shared" si="4" ref="C25:Q25">+C5+C9+C15+C19+C24</f>
        <v>1917959495</v>
      </c>
      <c r="D25" s="41">
        <f t="shared" si="4"/>
        <v>1866071298</v>
      </c>
      <c r="E25" s="41">
        <f t="shared" si="4"/>
        <v>1894469739</v>
      </c>
      <c r="F25" s="41">
        <f t="shared" si="4"/>
        <v>1879994694</v>
      </c>
      <c r="G25" s="41">
        <f t="shared" si="4"/>
        <v>1881342115</v>
      </c>
      <c r="H25" s="41">
        <f t="shared" si="4"/>
        <v>1930352782</v>
      </c>
      <c r="I25" s="41">
        <f t="shared" si="4"/>
        <v>1856491418</v>
      </c>
      <c r="J25" s="41">
        <f t="shared" si="4"/>
        <v>1876133833</v>
      </c>
      <c r="K25" s="41">
        <f t="shared" si="4"/>
        <v>1918771535</v>
      </c>
      <c r="L25" s="41">
        <f>+L5+L9+L15+L19+L24</f>
        <v>1855672061</v>
      </c>
      <c r="M25" s="41">
        <f>+M5+M9+M15+M19+M24</f>
        <v>1852162512</v>
      </c>
      <c r="N25" s="42">
        <f t="shared" si="4"/>
        <v>1905361492</v>
      </c>
      <c r="O25" s="43">
        <f t="shared" si="4"/>
        <v>22634562840</v>
      </c>
      <c r="P25" s="41">
        <f t="shared" si="4"/>
        <v>23694836789</v>
      </c>
      <c r="Q25" s="44">
        <f t="shared" si="4"/>
        <v>24858298202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550928112</v>
      </c>
      <c r="D28" s="16">
        <f t="shared" si="5"/>
        <v>548936879</v>
      </c>
      <c r="E28" s="16">
        <f>SUM(E29:E31)</f>
        <v>555893726</v>
      </c>
      <c r="F28" s="16">
        <f>SUM(F29:F31)</f>
        <v>550168964</v>
      </c>
      <c r="G28" s="16">
        <f>SUM(G29:G31)</f>
        <v>549573661</v>
      </c>
      <c r="H28" s="16">
        <f>SUM(H29:H31)</f>
        <v>553727367</v>
      </c>
      <c r="I28" s="16">
        <f t="shared" si="5"/>
        <v>550740472</v>
      </c>
      <c r="J28" s="16">
        <f t="shared" si="5"/>
        <v>549353224</v>
      </c>
      <c r="K28" s="16">
        <f t="shared" si="5"/>
        <v>557331825</v>
      </c>
      <c r="L28" s="16">
        <f>SUM(L29:L31)</f>
        <v>549346267</v>
      </c>
      <c r="M28" s="16">
        <f>SUM(M29:M31)</f>
        <v>548729468</v>
      </c>
      <c r="N28" s="17">
        <f t="shared" si="5"/>
        <v>568441233</v>
      </c>
      <c r="O28" s="18">
        <f t="shared" si="5"/>
        <v>6637893573</v>
      </c>
      <c r="P28" s="16">
        <f t="shared" si="5"/>
        <v>6973361683</v>
      </c>
      <c r="Q28" s="17">
        <f t="shared" si="5"/>
        <v>7187590566</v>
      </c>
    </row>
    <row r="29" spans="1:17" ht="13.5">
      <c r="A29" s="3" t="s">
        <v>23</v>
      </c>
      <c r="B29" s="2"/>
      <c r="C29" s="19">
        <v>97481052</v>
      </c>
      <c r="D29" s="19">
        <v>95350388</v>
      </c>
      <c r="E29" s="19">
        <v>97804339</v>
      </c>
      <c r="F29" s="19">
        <v>96302946</v>
      </c>
      <c r="G29" s="19">
        <v>95420243</v>
      </c>
      <c r="H29" s="19">
        <v>100878579</v>
      </c>
      <c r="I29" s="19">
        <v>95529929</v>
      </c>
      <c r="J29" s="19">
        <v>95707561</v>
      </c>
      <c r="K29" s="19">
        <v>97723482</v>
      </c>
      <c r="L29" s="19">
        <v>96229975</v>
      </c>
      <c r="M29" s="19">
        <v>95944694</v>
      </c>
      <c r="N29" s="20">
        <v>102480587</v>
      </c>
      <c r="O29" s="21">
        <v>1171594122</v>
      </c>
      <c r="P29" s="19">
        <v>1208831212</v>
      </c>
      <c r="Q29" s="22">
        <v>1256314979</v>
      </c>
    </row>
    <row r="30" spans="1:17" ht="13.5">
      <c r="A30" s="3" t="s">
        <v>24</v>
      </c>
      <c r="B30" s="2"/>
      <c r="C30" s="23">
        <v>450367658</v>
      </c>
      <c r="D30" s="23">
        <v>450507169</v>
      </c>
      <c r="E30" s="23">
        <v>455010065</v>
      </c>
      <c r="F30" s="23">
        <v>450786696</v>
      </c>
      <c r="G30" s="23">
        <v>451072984</v>
      </c>
      <c r="H30" s="23">
        <v>449728088</v>
      </c>
      <c r="I30" s="23">
        <v>452131259</v>
      </c>
      <c r="J30" s="23">
        <v>450514541</v>
      </c>
      <c r="K30" s="23">
        <v>456492242</v>
      </c>
      <c r="L30" s="23">
        <v>450036970</v>
      </c>
      <c r="M30" s="23">
        <v>449705452</v>
      </c>
      <c r="N30" s="24">
        <v>462865547</v>
      </c>
      <c r="O30" s="25">
        <v>5429200699</v>
      </c>
      <c r="P30" s="23">
        <v>5725057034</v>
      </c>
      <c r="Q30" s="26">
        <v>5891423256</v>
      </c>
    </row>
    <row r="31" spans="1:17" ht="13.5">
      <c r="A31" s="3" t="s">
        <v>25</v>
      </c>
      <c r="B31" s="2"/>
      <c r="C31" s="19">
        <v>3079402</v>
      </c>
      <c r="D31" s="19">
        <v>3079322</v>
      </c>
      <c r="E31" s="19">
        <v>3079322</v>
      </c>
      <c r="F31" s="19">
        <v>3079322</v>
      </c>
      <c r="G31" s="19">
        <v>3080434</v>
      </c>
      <c r="H31" s="19">
        <v>3120700</v>
      </c>
      <c r="I31" s="19">
        <v>3079284</v>
      </c>
      <c r="J31" s="19">
        <v>3131122</v>
      </c>
      <c r="K31" s="19">
        <v>3116101</v>
      </c>
      <c r="L31" s="19">
        <v>3079322</v>
      </c>
      <c r="M31" s="19">
        <v>3079322</v>
      </c>
      <c r="N31" s="20">
        <v>3095099</v>
      </c>
      <c r="O31" s="21">
        <v>37098752</v>
      </c>
      <c r="P31" s="19">
        <v>39473437</v>
      </c>
      <c r="Q31" s="22">
        <v>39852331</v>
      </c>
    </row>
    <row r="32" spans="1:17" ht="13.5">
      <c r="A32" s="1" t="s">
        <v>26</v>
      </c>
      <c r="B32" s="2"/>
      <c r="C32" s="16">
        <f aca="true" t="shared" si="6" ref="C32:Q32">SUM(C33:C37)</f>
        <v>145121972</v>
      </c>
      <c r="D32" s="16">
        <f t="shared" si="6"/>
        <v>144796033</v>
      </c>
      <c r="E32" s="16">
        <f>SUM(E33:E37)</f>
        <v>144826610</v>
      </c>
      <c r="F32" s="16">
        <f>SUM(F33:F37)</f>
        <v>144922934</v>
      </c>
      <c r="G32" s="16">
        <f>SUM(G33:G37)</f>
        <v>144827962</v>
      </c>
      <c r="H32" s="16">
        <f>SUM(H33:H37)</f>
        <v>145189591</v>
      </c>
      <c r="I32" s="16">
        <f t="shared" si="6"/>
        <v>144782663</v>
      </c>
      <c r="J32" s="16">
        <f t="shared" si="6"/>
        <v>144916966</v>
      </c>
      <c r="K32" s="16">
        <f t="shared" si="6"/>
        <v>144805164</v>
      </c>
      <c r="L32" s="16">
        <f>SUM(L33:L37)</f>
        <v>144849352</v>
      </c>
      <c r="M32" s="16">
        <f>SUM(M33:M37)</f>
        <v>144816962</v>
      </c>
      <c r="N32" s="27">
        <f t="shared" si="6"/>
        <v>144817388</v>
      </c>
      <c r="O32" s="28">
        <f t="shared" si="6"/>
        <v>1738673597</v>
      </c>
      <c r="P32" s="16">
        <f t="shared" si="6"/>
        <v>1845305104</v>
      </c>
      <c r="Q32" s="29">
        <f t="shared" si="6"/>
        <v>1940506325</v>
      </c>
    </row>
    <row r="33" spans="1:17" ht="13.5">
      <c r="A33" s="3" t="s">
        <v>27</v>
      </c>
      <c r="B33" s="2"/>
      <c r="C33" s="19">
        <v>33999653</v>
      </c>
      <c r="D33" s="19">
        <v>33844342</v>
      </c>
      <c r="E33" s="19">
        <v>33842499</v>
      </c>
      <c r="F33" s="19">
        <v>33920308</v>
      </c>
      <c r="G33" s="19">
        <v>33886000</v>
      </c>
      <c r="H33" s="19">
        <v>34184534</v>
      </c>
      <c r="I33" s="19">
        <v>33863056</v>
      </c>
      <c r="J33" s="19">
        <v>33893347</v>
      </c>
      <c r="K33" s="19">
        <v>33901072</v>
      </c>
      <c r="L33" s="19">
        <v>33947470</v>
      </c>
      <c r="M33" s="19">
        <v>33918772</v>
      </c>
      <c r="N33" s="20">
        <v>33764730</v>
      </c>
      <c r="O33" s="21">
        <v>406965783</v>
      </c>
      <c r="P33" s="19">
        <v>418739798</v>
      </c>
      <c r="Q33" s="22">
        <v>438068037</v>
      </c>
    </row>
    <row r="34" spans="1:17" ht="13.5">
      <c r="A34" s="3" t="s">
        <v>28</v>
      </c>
      <c r="B34" s="2"/>
      <c r="C34" s="19">
        <v>38164032</v>
      </c>
      <c r="D34" s="19">
        <v>38007111</v>
      </c>
      <c r="E34" s="19">
        <v>38023425</v>
      </c>
      <c r="F34" s="19">
        <v>37994901</v>
      </c>
      <c r="G34" s="19">
        <v>37998227</v>
      </c>
      <c r="H34" s="19">
        <v>38039023</v>
      </c>
      <c r="I34" s="19">
        <v>37970650</v>
      </c>
      <c r="J34" s="19">
        <v>38038725</v>
      </c>
      <c r="K34" s="19">
        <v>37971905</v>
      </c>
      <c r="L34" s="19">
        <v>37976585</v>
      </c>
      <c r="M34" s="19">
        <v>37958695</v>
      </c>
      <c r="N34" s="20">
        <v>38135621</v>
      </c>
      <c r="O34" s="21">
        <v>456278900</v>
      </c>
      <c r="P34" s="19">
        <v>497597746</v>
      </c>
      <c r="Q34" s="22">
        <v>529171330</v>
      </c>
    </row>
    <row r="35" spans="1:17" ht="13.5">
      <c r="A35" s="3" t="s">
        <v>29</v>
      </c>
      <c r="B35" s="2"/>
      <c r="C35" s="19">
        <v>48379475</v>
      </c>
      <c r="D35" s="19">
        <v>48384945</v>
      </c>
      <c r="E35" s="19">
        <v>48397578</v>
      </c>
      <c r="F35" s="19">
        <v>48403154</v>
      </c>
      <c r="G35" s="19">
        <v>48370694</v>
      </c>
      <c r="H35" s="19">
        <v>48385633</v>
      </c>
      <c r="I35" s="19">
        <v>48377328</v>
      </c>
      <c r="J35" s="19">
        <v>48411134</v>
      </c>
      <c r="K35" s="19">
        <v>48376374</v>
      </c>
      <c r="L35" s="19">
        <v>48362855</v>
      </c>
      <c r="M35" s="19">
        <v>48375716</v>
      </c>
      <c r="N35" s="20">
        <v>48382239</v>
      </c>
      <c r="O35" s="21">
        <v>580607125</v>
      </c>
      <c r="P35" s="19">
        <v>622512591</v>
      </c>
      <c r="Q35" s="22">
        <v>659410777</v>
      </c>
    </row>
    <row r="36" spans="1:17" ht="13.5">
      <c r="A36" s="3" t="s">
        <v>30</v>
      </c>
      <c r="B36" s="2"/>
      <c r="C36" s="19">
        <v>20376388</v>
      </c>
      <c r="D36" s="19">
        <v>20357211</v>
      </c>
      <c r="E36" s="19">
        <v>20360684</v>
      </c>
      <c r="F36" s="19">
        <v>20402147</v>
      </c>
      <c r="G36" s="19">
        <v>20370617</v>
      </c>
      <c r="H36" s="19">
        <v>20377973</v>
      </c>
      <c r="I36" s="19">
        <v>20369205</v>
      </c>
      <c r="J36" s="19">
        <v>20371336</v>
      </c>
      <c r="K36" s="19">
        <v>20353389</v>
      </c>
      <c r="L36" s="19">
        <v>20360018</v>
      </c>
      <c r="M36" s="19">
        <v>20361355</v>
      </c>
      <c r="N36" s="20">
        <v>20333031</v>
      </c>
      <c r="O36" s="21">
        <v>244393354</v>
      </c>
      <c r="P36" s="19">
        <v>253400522</v>
      </c>
      <c r="Q36" s="22">
        <v>262567558</v>
      </c>
    </row>
    <row r="37" spans="1:17" ht="13.5">
      <c r="A37" s="3" t="s">
        <v>31</v>
      </c>
      <c r="B37" s="2"/>
      <c r="C37" s="23">
        <v>4202424</v>
      </c>
      <c r="D37" s="23">
        <v>4202424</v>
      </c>
      <c r="E37" s="23">
        <v>4202424</v>
      </c>
      <c r="F37" s="23">
        <v>4202424</v>
      </c>
      <c r="G37" s="23">
        <v>4202424</v>
      </c>
      <c r="H37" s="23">
        <v>4202428</v>
      </c>
      <c r="I37" s="23">
        <v>4202424</v>
      </c>
      <c r="J37" s="23">
        <v>4202424</v>
      </c>
      <c r="K37" s="23">
        <v>4202424</v>
      </c>
      <c r="L37" s="23">
        <v>4202424</v>
      </c>
      <c r="M37" s="23">
        <v>4202424</v>
      </c>
      <c r="N37" s="24">
        <v>4201767</v>
      </c>
      <c r="O37" s="25">
        <v>50428435</v>
      </c>
      <c r="P37" s="23">
        <v>53054447</v>
      </c>
      <c r="Q37" s="26">
        <v>51288623</v>
      </c>
    </row>
    <row r="38" spans="1:17" ht="13.5">
      <c r="A38" s="1" t="s">
        <v>32</v>
      </c>
      <c r="B38" s="4"/>
      <c r="C38" s="16">
        <f aca="true" t="shared" si="7" ref="C38:Q38">SUM(C39:C41)</f>
        <v>104180300</v>
      </c>
      <c r="D38" s="16">
        <f t="shared" si="7"/>
        <v>103640873</v>
      </c>
      <c r="E38" s="16">
        <f>SUM(E39:E41)</f>
        <v>103458291</v>
      </c>
      <c r="F38" s="16">
        <f>SUM(F39:F41)</f>
        <v>104689843</v>
      </c>
      <c r="G38" s="16">
        <f>SUM(G39:G41)</f>
        <v>106130771</v>
      </c>
      <c r="H38" s="16">
        <f>SUM(H39:H41)</f>
        <v>103812247</v>
      </c>
      <c r="I38" s="16">
        <f t="shared" si="7"/>
        <v>103787429</v>
      </c>
      <c r="J38" s="16">
        <f t="shared" si="7"/>
        <v>103545969</v>
      </c>
      <c r="K38" s="16">
        <f t="shared" si="7"/>
        <v>103969437</v>
      </c>
      <c r="L38" s="16">
        <f>SUM(L39:L41)</f>
        <v>104063116</v>
      </c>
      <c r="M38" s="16">
        <f>SUM(M39:M41)</f>
        <v>103458322</v>
      </c>
      <c r="N38" s="27">
        <f t="shared" si="7"/>
        <v>104750302</v>
      </c>
      <c r="O38" s="28">
        <f t="shared" si="7"/>
        <v>1249498939</v>
      </c>
      <c r="P38" s="16">
        <f t="shared" si="7"/>
        <v>1321306973</v>
      </c>
      <c r="Q38" s="29">
        <f t="shared" si="7"/>
        <v>1390088833</v>
      </c>
    </row>
    <row r="39" spans="1:17" ht="13.5">
      <c r="A39" s="3" t="s">
        <v>33</v>
      </c>
      <c r="B39" s="2"/>
      <c r="C39" s="19">
        <v>24866159</v>
      </c>
      <c r="D39" s="19">
        <v>24786919</v>
      </c>
      <c r="E39" s="19">
        <v>24818215</v>
      </c>
      <c r="F39" s="19">
        <v>24792746</v>
      </c>
      <c r="G39" s="19">
        <v>24779653</v>
      </c>
      <c r="H39" s="19">
        <v>24829838</v>
      </c>
      <c r="I39" s="19">
        <v>24763091</v>
      </c>
      <c r="J39" s="19">
        <v>24916492</v>
      </c>
      <c r="K39" s="19">
        <v>24809224</v>
      </c>
      <c r="L39" s="19">
        <v>24779766</v>
      </c>
      <c r="M39" s="19">
        <v>24772121</v>
      </c>
      <c r="N39" s="20">
        <v>24753398</v>
      </c>
      <c r="O39" s="21">
        <v>297667622</v>
      </c>
      <c r="P39" s="19">
        <v>332338621</v>
      </c>
      <c r="Q39" s="22">
        <v>325075034</v>
      </c>
    </row>
    <row r="40" spans="1:17" ht="13.5">
      <c r="A40" s="3" t="s">
        <v>34</v>
      </c>
      <c r="B40" s="2"/>
      <c r="C40" s="19">
        <v>74907921</v>
      </c>
      <c r="D40" s="19">
        <v>74447734</v>
      </c>
      <c r="E40" s="19">
        <v>74233856</v>
      </c>
      <c r="F40" s="19">
        <v>75490877</v>
      </c>
      <c r="G40" s="19">
        <v>76944898</v>
      </c>
      <c r="H40" s="19">
        <v>74576193</v>
      </c>
      <c r="I40" s="19">
        <v>74618118</v>
      </c>
      <c r="J40" s="19">
        <v>74223257</v>
      </c>
      <c r="K40" s="19">
        <v>74753993</v>
      </c>
      <c r="L40" s="19">
        <v>74877130</v>
      </c>
      <c r="M40" s="19">
        <v>74279981</v>
      </c>
      <c r="N40" s="20">
        <v>75591541</v>
      </c>
      <c r="O40" s="21">
        <v>898957538</v>
      </c>
      <c r="P40" s="19">
        <v>934814668</v>
      </c>
      <c r="Q40" s="22">
        <v>1007746273</v>
      </c>
    </row>
    <row r="41" spans="1:17" ht="13.5">
      <c r="A41" s="3" t="s">
        <v>35</v>
      </c>
      <c r="B41" s="2"/>
      <c r="C41" s="19">
        <v>4406220</v>
      </c>
      <c r="D41" s="19">
        <v>4406220</v>
      </c>
      <c r="E41" s="19">
        <v>4406220</v>
      </c>
      <c r="F41" s="19">
        <v>4406220</v>
      </c>
      <c r="G41" s="19">
        <v>4406220</v>
      </c>
      <c r="H41" s="19">
        <v>4406216</v>
      </c>
      <c r="I41" s="19">
        <v>4406220</v>
      </c>
      <c r="J41" s="19">
        <v>4406220</v>
      </c>
      <c r="K41" s="19">
        <v>4406220</v>
      </c>
      <c r="L41" s="19">
        <v>4406220</v>
      </c>
      <c r="M41" s="19">
        <v>4406220</v>
      </c>
      <c r="N41" s="20">
        <v>4405363</v>
      </c>
      <c r="O41" s="21">
        <v>52873779</v>
      </c>
      <c r="P41" s="19">
        <v>54153684</v>
      </c>
      <c r="Q41" s="22">
        <v>57267526</v>
      </c>
    </row>
    <row r="42" spans="1:17" ht="13.5">
      <c r="A42" s="1" t="s">
        <v>36</v>
      </c>
      <c r="B42" s="4"/>
      <c r="C42" s="16">
        <f aca="true" t="shared" si="8" ref="C42:Q42">SUM(C43:C46)</f>
        <v>919092943</v>
      </c>
      <c r="D42" s="16">
        <f t="shared" si="8"/>
        <v>934106778</v>
      </c>
      <c r="E42" s="16">
        <f>SUM(E43:E46)</f>
        <v>918567752</v>
      </c>
      <c r="F42" s="16">
        <f>SUM(F43:F46)</f>
        <v>917585082</v>
      </c>
      <c r="G42" s="16">
        <f>SUM(G43:G46)</f>
        <v>922457754</v>
      </c>
      <c r="H42" s="16">
        <f>SUM(H43:H46)</f>
        <v>918131468</v>
      </c>
      <c r="I42" s="16">
        <f t="shared" si="8"/>
        <v>916439511</v>
      </c>
      <c r="J42" s="16">
        <f t="shared" si="8"/>
        <v>917462839</v>
      </c>
      <c r="K42" s="16">
        <f t="shared" si="8"/>
        <v>938312300</v>
      </c>
      <c r="L42" s="16">
        <f>SUM(L43:L46)</f>
        <v>916203985</v>
      </c>
      <c r="M42" s="16">
        <f>SUM(M43:M46)</f>
        <v>930175183</v>
      </c>
      <c r="N42" s="27">
        <f t="shared" si="8"/>
        <v>956664584</v>
      </c>
      <c r="O42" s="28">
        <f t="shared" si="8"/>
        <v>11107853708</v>
      </c>
      <c r="P42" s="16">
        <f t="shared" si="8"/>
        <v>11738118856</v>
      </c>
      <c r="Q42" s="29">
        <f t="shared" si="8"/>
        <v>12223286301</v>
      </c>
    </row>
    <row r="43" spans="1:17" ht="13.5">
      <c r="A43" s="3" t="s">
        <v>37</v>
      </c>
      <c r="B43" s="2"/>
      <c r="C43" s="19">
        <v>490602374</v>
      </c>
      <c r="D43" s="19">
        <v>507228729</v>
      </c>
      <c r="E43" s="19">
        <v>490481037</v>
      </c>
      <c r="F43" s="19">
        <v>488720777</v>
      </c>
      <c r="G43" s="19">
        <v>494294867</v>
      </c>
      <c r="H43" s="19">
        <v>488382853</v>
      </c>
      <c r="I43" s="19">
        <v>488476508</v>
      </c>
      <c r="J43" s="19">
        <v>489481902</v>
      </c>
      <c r="K43" s="19">
        <v>510492725</v>
      </c>
      <c r="L43" s="19">
        <v>488578500</v>
      </c>
      <c r="M43" s="19">
        <v>497229067</v>
      </c>
      <c r="N43" s="20">
        <v>525892388</v>
      </c>
      <c r="O43" s="21">
        <v>5959861727</v>
      </c>
      <c r="P43" s="19">
        <v>6413226815</v>
      </c>
      <c r="Q43" s="22">
        <v>6695666070</v>
      </c>
    </row>
    <row r="44" spans="1:17" ht="13.5">
      <c r="A44" s="3" t="s">
        <v>38</v>
      </c>
      <c r="B44" s="2"/>
      <c r="C44" s="19">
        <v>280466471</v>
      </c>
      <c r="D44" s="19">
        <v>279417749</v>
      </c>
      <c r="E44" s="19">
        <v>280182674</v>
      </c>
      <c r="F44" s="19">
        <v>280925747</v>
      </c>
      <c r="G44" s="19">
        <v>280648897</v>
      </c>
      <c r="H44" s="19">
        <v>280418753</v>
      </c>
      <c r="I44" s="19">
        <v>280059942</v>
      </c>
      <c r="J44" s="19">
        <v>280110306</v>
      </c>
      <c r="K44" s="19">
        <v>279887295</v>
      </c>
      <c r="L44" s="19">
        <v>279783417</v>
      </c>
      <c r="M44" s="19">
        <v>284969494</v>
      </c>
      <c r="N44" s="20">
        <v>282662974</v>
      </c>
      <c r="O44" s="21">
        <v>3369662038</v>
      </c>
      <c r="P44" s="19">
        <v>3452864355</v>
      </c>
      <c r="Q44" s="22">
        <v>3632132461</v>
      </c>
    </row>
    <row r="45" spans="1:17" ht="13.5">
      <c r="A45" s="3" t="s">
        <v>39</v>
      </c>
      <c r="B45" s="2"/>
      <c r="C45" s="23">
        <v>80555107</v>
      </c>
      <c r="D45" s="23">
        <v>80369371</v>
      </c>
      <c r="E45" s="23">
        <v>80559998</v>
      </c>
      <c r="F45" s="23">
        <v>80521321</v>
      </c>
      <c r="G45" s="23">
        <v>80450847</v>
      </c>
      <c r="H45" s="23">
        <v>81792360</v>
      </c>
      <c r="I45" s="23">
        <v>80589818</v>
      </c>
      <c r="J45" s="23">
        <v>80773658</v>
      </c>
      <c r="K45" s="23">
        <v>80843913</v>
      </c>
      <c r="L45" s="23">
        <v>80619572</v>
      </c>
      <c r="M45" s="23">
        <v>80779369</v>
      </c>
      <c r="N45" s="24">
        <v>81049227</v>
      </c>
      <c r="O45" s="25">
        <v>971429771</v>
      </c>
      <c r="P45" s="23">
        <v>1023850511</v>
      </c>
      <c r="Q45" s="26">
        <v>1005259025</v>
      </c>
    </row>
    <row r="46" spans="1:17" ht="13.5">
      <c r="A46" s="3" t="s">
        <v>40</v>
      </c>
      <c r="B46" s="2"/>
      <c r="C46" s="19">
        <v>67468991</v>
      </c>
      <c r="D46" s="19">
        <v>67090929</v>
      </c>
      <c r="E46" s="19">
        <v>67344043</v>
      </c>
      <c r="F46" s="19">
        <v>67417237</v>
      </c>
      <c r="G46" s="19">
        <v>67063143</v>
      </c>
      <c r="H46" s="19">
        <v>67537502</v>
      </c>
      <c r="I46" s="19">
        <v>67313243</v>
      </c>
      <c r="J46" s="19">
        <v>67096973</v>
      </c>
      <c r="K46" s="19">
        <v>67088367</v>
      </c>
      <c r="L46" s="19">
        <v>67222496</v>
      </c>
      <c r="M46" s="19">
        <v>67197253</v>
      </c>
      <c r="N46" s="20">
        <v>67059995</v>
      </c>
      <c r="O46" s="21">
        <v>806900172</v>
      </c>
      <c r="P46" s="19">
        <v>848177175</v>
      </c>
      <c r="Q46" s="22">
        <v>890228745</v>
      </c>
    </row>
    <row r="47" spans="1:17" ht="13.5">
      <c r="A47" s="1" t="s">
        <v>41</v>
      </c>
      <c r="B47" s="4"/>
      <c r="C47" s="16">
        <v>2701864</v>
      </c>
      <c r="D47" s="16">
        <v>2701864</v>
      </c>
      <c r="E47" s="16">
        <v>2701864</v>
      </c>
      <c r="F47" s="16">
        <v>2701864</v>
      </c>
      <c r="G47" s="16">
        <v>2701864</v>
      </c>
      <c r="H47" s="16">
        <v>2701864</v>
      </c>
      <c r="I47" s="16">
        <v>2701864</v>
      </c>
      <c r="J47" s="16">
        <v>2701864</v>
      </c>
      <c r="K47" s="16">
        <v>2701864</v>
      </c>
      <c r="L47" s="16">
        <v>2701864</v>
      </c>
      <c r="M47" s="16">
        <v>2701864</v>
      </c>
      <c r="N47" s="27">
        <v>2701262</v>
      </c>
      <c r="O47" s="28">
        <v>32421766</v>
      </c>
      <c r="P47" s="16">
        <v>29821583</v>
      </c>
      <c r="Q47" s="29">
        <v>30947032</v>
      </c>
    </row>
    <row r="48" spans="1:17" ht="13.5">
      <c r="A48" s="5" t="s">
        <v>44</v>
      </c>
      <c r="B48" s="6"/>
      <c r="C48" s="41">
        <f aca="true" t="shared" si="9" ref="C48:Q48">+C28+C32+C38+C42+C47</f>
        <v>1722025191</v>
      </c>
      <c r="D48" s="41">
        <f t="shared" si="9"/>
        <v>1734182427</v>
      </c>
      <c r="E48" s="41">
        <f>+E28+E32+E38+E42+E47</f>
        <v>1725448243</v>
      </c>
      <c r="F48" s="41">
        <f>+F28+F32+F38+F42+F47</f>
        <v>1720068687</v>
      </c>
      <c r="G48" s="41">
        <f>+G28+G32+G38+G42+G47</f>
        <v>1725692012</v>
      </c>
      <c r="H48" s="41">
        <f>+H28+H32+H38+H42+H47</f>
        <v>1723562537</v>
      </c>
      <c r="I48" s="41">
        <f t="shared" si="9"/>
        <v>1718451939</v>
      </c>
      <c r="J48" s="41">
        <f t="shared" si="9"/>
        <v>1717980862</v>
      </c>
      <c r="K48" s="41">
        <f t="shared" si="9"/>
        <v>1747120590</v>
      </c>
      <c r="L48" s="41">
        <f>+L28+L32+L38+L42+L47</f>
        <v>1717164584</v>
      </c>
      <c r="M48" s="41">
        <f>+M28+M32+M38+M42+M47</f>
        <v>1729881799</v>
      </c>
      <c r="N48" s="42">
        <f t="shared" si="9"/>
        <v>1777374769</v>
      </c>
      <c r="O48" s="43">
        <f t="shared" si="9"/>
        <v>20766341583</v>
      </c>
      <c r="P48" s="41">
        <f t="shared" si="9"/>
        <v>21907914199</v>
      </c>
      <c r="Q48" s="44">
        <f t="shared" si="9"/>
        <v>22772419057</v>
      </c>
    </row>
    <row r="49" spans="1:17" ht="13.5">
      <c r="A49" s="10" t="s">
        <v>68</v>
      </c>
      <c r="B49" s="6">
        <v>1</v>
      </c>
      <c r="C49" s="45">
        <f aca="true" t="shared" si="10" ref="C49:Q49">+C25-C48</f>
        <v>195934304</v>
      </c>
      <c r="D49" s="45">
        <f t="shared" si="10"/>
        <v>131888871</v>
      </c>
      <c r="E49" s="45">
        <f t="shared" si="10"/>
        <v>169021496</v>
      </c>
      <c r="F49" s="45">
        <f t="shared" si="10"/>
        <v>159926007</v>
      </c>
      <c r="G49" s="45">
        <f t="shared" si="10"/>
        <v>155650103</v>
      </c>
      <c r="H49" s="45">
        <f t="shared" si="10"/>
        <v>206790245</v>
      </c>
      <c r="I49" s="45">
        <f t="shared" si="10"/>
        <v>138039479</v>
      </c>
      <c r="J49" s="45">
        <f t="shared" si="10"/>
        <v>158152971</v>
      </c>
      <c r="K49" s="45">
        <f t="shared" si="10"/>
        <v>171650945</v>
      </c>
      <c r="L49" s="45">
        <f>+L25-L48</f>
        <v>138507477</v>
      </c>
      <c r="M49" s="45">
        <f>+M25-M48</f>
        <v>122280713</v>
      </c>
      <c r="N49" s="46">
        <f t="shared" si="10"/>
        <v>127986723</v>
      </c>
      <c r="O49" s="47">
        <f t="shared" si="10"/>
        <v>1868221257</v>
      </c>
      <c r="P49" s="45">
        <f t="shared" si="10"/>
        <v>1786922590</v>
      </c>
      <c r="Q49" s="48">
        <f t="shared" si="10"/>
        <v>2085879145</v>
      </c>
    </row>
    <row r="50" spans="1:17" ht="13.5">
      <c r="A50" s="11" t="s">
        <v>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70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52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118319259</v>
      </c>
      <c r="D5" s="16">
        <f t="shared" si="0"/>
        <v>118319259</v>
      </c>
      <c r="E5" s="16">
        <f t="shared" si="0"/>
        <v>118319259</v>
      </c>
      <c r="F5" s="16">
        <f t="shared" si="0"/>
        <v>118319259</v>
      </c>
      <c r="G5" s="16">
        <f t="shared" si="0"/>
        <v>118319259</v>
      </c>
      <c r="H5" s="16">
        <f t="shared" si="0"/>
        <v>118319259</v>
      </c>
      <c r="I5" s="16">
        <f t="shared" si="0"/>
        <v>118319259</v>
      </c>
      <c r="J5" s="16">
        <f t="shared" si="0"/>
        <v>118319259</v>
      </c>
      <c r="K5" s="16">
        <f t="shared" si="0"/>
        <v>118319259</v>
      </c>
      <c r="L5" s="16">
        <f>SUM(L6:L8)</f>
        <v>118319259</v>
      </c>
      <c r="M5" s="16">
        <f>SUM(M6:M8)</f>
        <v>118319259</v>
      </c>
      <c r="N5" s="17">
        <f t="shared" si="0"/>
        <v>118319540</v>
      </c>
      <c r="O5" s="18">
        <f t="shared" si="0"/>
        <v>1419831389</v>
      </c>
      <c r="P5" s="16">
        <f t="shared" si="0"/>
        <v>1623474603</v>
      </c>
      <c r="Q5" s="17">
        <f t="shared" si="0"/>
        <v>1498173463</v>
      </c>
    </row>
    <row r="6" spans="1:17" ht="13.5">
      <c r="A6" s="3" t="s">
        <v>23</v>
      </c>
      <c r="B6" s="2"/>
      <c r="C6" s="19">
        <v>63177414</v>
      </c>
      <c r="D6" s="19">
        <v>63177414</v>
      </c>
      <c r="E6" s="19">
        <v>63177414</v>
      </c>
      <c r="F6" s="19">
        <v>63177414</v>
      </c>
      <c r="G6" s="19">
        <v>63177414</v>
      </c>
      <c r="H6" s="19">
        <v>63177414</v>
      </c>
      <c r="I6" s="19">
        <v>63177414</v>
      </c>
      <c r="J6" s="19">
        <v>63177414</v>
      </c>
      <c r="K6" s="19">
        <v>63177414</v>
      </c>
      <c r="L6" s="19">
        <v>63177414</v>
      </c>
      <c r="M6" s="19">
        <v>63177414</v>
      </c>
      <c r="N6" s="20">
        <v>63177446</v>
      </c>
      <c r="O6" s="21">
        <v>758129000</v>
      </c>
      <c r="P6" s="19">
        <v>764714000</v>
      </c>
      <c r="Q6" s="22">
        <v>817823000</v>
      </c>
    </row>
    <row r="7" spans="1:17" ht="13.5">
      <c r="A7" s="3" t="s">
        <v>24</v>
      </c>
      <c r="B7" s="2"/>
      <c r="C7" s="23">
        <v>55141845</v>
      </c>
      <c r="D7" s="23">
        <v>55141845</v>
      </c>
      <c r="E7" s="23">
        <v>55141845</v>
      </c>
      <c r="F7" s="23">
        <v>55141845</v>
      </c>
      <c r="G7" s="23">
        <v>55141845</v>
      </c>
      <c r="H7" s="23">
        <v>55141845</v>
      </c>
      <c r="I7" s="23">
        <v>55141845</v>
      </c>
      <c r="J7" s="23">
        <v>55141845</v>
      </c>
      <c r="K7" s="23">
        <v>55141845</v>
      </c>
      <c r="L7" s="23">
        <v>55141845</v>
      </c>
      <c r="M7" s="23">
        <v>55141845</v>
      </c>
      <c r="N7" s="24">
        <v>55142094</v>
      </c>
      <c r="O7" s="25">
        <v>661702389</v>
      </c>
      <c r="P7" s="23">
        <v>858760603</v>
      </c>
      <c r="Q7" s="26">
        <v>680350463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3699055</v>
      </c>
      <c r="D9" s="16">
        <f t="shared" si="1"/>
        <v>3699055</v>
      </c>
      <c r="E9" s="16">
        <f t="shared" si="1"/>
        <v>3699055</v>
      </c>
      <c r="F9" s="16">
        <f t="shared" si="1"/>
        <v>3699055</v>
      </c>
      <c r="G9" s="16">
        <f t="shared" si="1"/>
        <v>3699055</v>
      </c>
      <c r="H9" s="16">
        <f t="shared" si="1"/>
        <v>3699055</v>
      </c>
      <c r="I9" s="16">
        <f t="shared" si="1"/>
        <v>3699055</v>
      </c>
      <c r="J9" s="16">
        <f t="shared" si="1"/>
        <v>3699055</v>
      </c>
      <c r="K9" s="16">
        <f t="shared" si="1"/>
        <v>3699055</v>
      </c>
      <c r="L9" s="16">
        <f>SUM(L10:L14)</f>
        <v>3699055</v>
      </c>
      <c r="M9" s="16">
        <f>SUM(M10:M14)</f>
        <v>3699055</v>
      </c>
      <c r="N9" s="27">
        <f t="shared" si="1"/>
        <v>3699094</v>
      </c>
      <c r="O9" s="28">
        <f t="shared" si="1"/>
        <v>44388699</v>
      </c>
      <c r="P9" s="16">
        <f t="shared" si="1"/>
        <v>46430580</v>
      </c>
      <c r="Q9" s="29">
        <f t="shared" si="1"/>
        <v>48566385</v>
      </c>
    </row>
    <row r="10" spans="1:17" ht="13.5">
      <c r="A10" s="3" t="s">
        <v>27</v>
      </c>
      <c r="B10" s="2"/>
      <c r="C10" s="19">
        <v>950466</v>
      </c>
      <c r="D10" s="19">
        <v>950466</v>
      </c>
      <c r="E10" s="19">
        <v>950466</v>
      </c>
      <c r="F10" s="19">
        <v>950466</v>
      </c>
      <c r="G10" s="19">
        <v>950466</v>
      </c>
      <c r="H10" s="19">
        <v>950466</v>
      </c>
      <c r="I10" s="19">
        <v>950466</v>
      </c>
      <c r="J10" s="19">
        <v>950466</v>
      </c>
      <c r="K10" s="19">
        <v>950466</v>
      </c>
      <c r="L10" s="19">
        <v>950466</v>
      </c>
      <c r="M10" s="19">
        <v>950466</v>
      </c>
      <c r="N10" s="20">
        <v>950474</v>
      </c>
      <c r="O10" s="21">
        <v>11405600</v>
      </c>
      <c r="P10" s="19">
        <v>11930258</v>
      </c>
      <c r="Q10" s="22">
        <v>12479050</v>
      </c>
    </row>
    <row r="11" spans="1:17" ht="13.5">
      <c r="A11" s="3" t="s">
        <v>28</v>
      </c>
      <c r="B11" s="2"/>
      <c r="C11" s="19">
        <v>376416</v>
      </c>
      <c r="D11" s="19">
        <v>376416</v>
      </c>
      <c r="E11" s="19">
        <v>376416</v>
      </c>
      <c r="F11" s="19">
        <v>376416</v>
      </c>
      <c r="G11" s="19">
        <v>376416</v>
      </c>
      <c r="H11" s="19">
        <v>376416</v>
      </c>
      <c r="I11" s="19">
        <v>376416</v>
      </c>
      <c r="J11" s="19">
        <v>376416</v>
      </c>
      <c r="K11" s="19">
        <v>376416</v>
      </c>
      <c r="L11" s="19">
        <v>376416</v>
      </c>
      <c r="M11" s="19">
        <v>376416</v>
      </c>
      <c r="N11" s="20">
        <v>376423</v>
      </c>
      <c r="O11" s="21">
        <v>4516999</v>
      </c>
      <c r="P11" s="19">
        <v>4724781</v>
      </c>
      <c r="Q11" s="22">
        <v>4942121</v>
      </c>
    </row>
    <row r="12" spans="1:17" ht="13.5">
      <c r="A12" s="3" t="s">
        <v>29</v>
      </c>
      <c r="B12" s="2"/>
      <c r="C12" s="19">
        <v>2372173</v>
      </c>
      <c r="D12" s="19">
        <v>2372173</v>
      </c>
      <c r="E12" s="19">
        <v>2372173</v>
      </c>
      <c r="F12" s="19">
        <v>2372173</v>
      </c>
      <c r="G12" s="19">
        <v>2372173</v>
      </c>
      <c r="H12" s="19">
        <v>2372173</v>
      </c>
      <c r="I12" s="19">
        <v>2372173</v>
      </c>
      <c r="J12" s="19">
        <v>2372173</v>
      </c>
      <c r="K12" s="19">
        <v>2372173</v>
      </c>
      <c r="L12" s="19">
        <v>2372173</v>
      </c>
      <c r="M12" s="19">
        <v>2372173</v>
      </c>
      <c r="N12" s="20">
        <v>2372197</v>
      </c>
      <c r="O12" s="21">
        <v>28466100</v>
      </c>
      <c r="P12" s="19">
        <v>29775541</v>
      </c>
      <c r="Q12" s="22">
        <v>31145214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0</v>
      </c>
      <c r="D15" s="16">
        <f t="shared" si="2"/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>SUM(L16:L18)</f>
        <v>0</v>
      </c>
      <c r="M15" s="16">
        <f>SUM(M16:M18)</f>
        <v>0</v>
      </c>
      <c r="N15" s="27">
        <f t="shared" si="2"/>
        <v>0</v>
      </c>
      <c r="O15" s="28">
        <f t="shared" si="2"/>
        <v>0</v>
      </c>
      <c r="P15" s="16">
        <f t="shared" si="2"/>
        <v>0</v>
      </c>
      <c r="Q15" s="29">
        <f t="shared" si="2"/>
        <v>0</v>
      </c>
    </row>
    <row r="16" spans="1:17" ht="13.5">
      <c r="A16" s="3" t="s">
        <v>33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135524077</v>
      </c>
      <c r="D19" s="16">
        <f t="shared" si="3"/>
        <v>135524077</v>
      </c>
      <c r="E19" s="16">
        <f t="shared" si="3"/>
        <v>135524077</v>
      </c>
      <c r="F19" s="16">
        <f t="shared" si="3"/>
        <v>135524077</v>
      </c>
      <c r="G19" s="16">
        <f t="shared" si="3"/>
        <v>135524077</v>
      </c>
      <c r="H19" s="16">
        <f t="shared" si="3"/>
        <v>135524077</v>
      </c>
      <c r="I19" s="16">
        <f t="shared" si="3"/>
        <v>135524077</v>
      </c>
      <c r="J19" s="16">
        <f t="shared" si="3"/>
        <v>135524077</v>
      </c>
      <c r="K19" s="16">
        <f t="shared" si="3"/>
        <v>135524077</v>
      </c>
      <c r="L19" s="16">
        <f>SUM(L20:L23)</f>
        <v>135524077</v>
      </c>
      <c r="M19" s="16">
        <f>SUM(M20:M23)</f>
        <v>135524077</v>
      </c>
      <c r="N19" s="27">
        <f t="shared" si="3"/>
        <v>135524158</v>
      </c>
      <c r="O19" s="28">
        <f t="shared" si="3"/>
        <v>1626289005</v>
      </c>
      <c r="P19" s="16">
        <f t="shared" si="3"/>
        <v>1713526335</v>
      </c>
      <c r="Q19" s="29">
        <f t="shared" si="3"/>
        <v>1827830797</v>
      </c>
    </row>
    <row r="20" spans="1:17" ht="13.5">
      <c r="A20" s="3" t="s">
        <v>37</v>
      </c>
      <c r="B20" s="2"/>
      <c r="C20" s="19">
        <v>65767480</v>
      </c>
      <c r="D20" s="19">
        <v>65767480</v>
      </c>
      <c r="E20" s="19">
        <v>65767480</v>
      </c>
      <c r="F20" s="19">
        <v>65767480</v>
      </c>
      <c r="G20" s="19">
        <v>65767480</v>
      </c>
      <c r="H20" s="19">
        <v>65767480</v>
      </c>
      <c r="I20" s="19">
        <v>65767480</v>
      </c>
      <c r="J20" s="19">
        <v>65767480</v>
      </c>
      <c r="K20" s="19">
        <v>65767480</v>
      </c>
      <c r="L20" s="19">
        <v>65767480</v>
      </c>
      <c r="M20" s="19">
        <v>65767480</v>
      </c>
      <c r="N20" s="20">
        <v>65767513</v>
      </c>
      <c r="O20" s="21">
        <v>789209793</v>
      </c>
      <c r="P20" s="19">
        <v>837941480</v>
      </c>
      <c r="Q20" s="22">
        <v>911969037</v>
      </c>
    </row>
    <row r="21" spans="1:17" ht="13.5">
      <c r="A21" s="3" t="s">
        <v>38</v>
      </c>
      <c r="B21" s="2"/>
      <c r="C21" s="19">
        <v>42253390</v>
      </c>
      <c r="D21" s="19">
        <v>42253390</v>
      </c>
      <c r="E21" s="19">
        <v>42253390</v>
      </c>
      <c r="F21" s="19">
        <v>42253390</v>
      </c>
      <c r="G21" s="19">
        <v>42253390</v>
      </c>
      <c r="H21" s="19">
        <v>42253390</v>
      </c>
      <c r="I21" s="19">
        <v>42253390</v>
      </c>
      <c r="J21" s="19">
        <v>42253390</v>
      </c>
      <c r="K21" s="19">
        <v>42253390</v>
      </c>
      <c r="L21" s="19">
        <v>42253390</v>
      </c>
      <c r="M21" s="19">
        <v>42253390</v>
      </c>
      <c r="N21" s="20">
        <v>42253406</v>
      </c>
      <c r="O21" s="21">
        <v>507040696</v>
      </c>
      <c r="P21" s="19">
        <v>530364568</v>
      </c>
      <c r="Q21" s="22">
        <v>554761339</v>
      </c>
    </row>
    <row r="22" spans="1:17" ht="13.5">
      <c r="A22" s="3" t="s">
        <v>39</v>
      </c>
      <c r="B22" s="2"/>
      <c r="C22" s="23">
        <v>16222601</v>
      </c>
      <c r="D22" s="23">
        <v>16222601</v>
      </c>
      <c r="E22" s="23">
        <v>16222601</v>
      </c>
      <c r="F22" s="23">
        <v>16222601</v>
      </c>
      <c r="G22" s="23">
        <v>16222601</v>
      </c>
      <c r="H22" s="23">
        <v>16222601</v>
      </c>
      <c r="I22" s="23">
        <v>16222601</v>
      </c>
      <c r="J22" s="23">
        <v>16222601</v>
      </c>
      <c r="K22" s="23">
        <v>16222601</v>
      </c>
      <c r="L22" s="23">
        <v>16222601</v>
      </c>
      <c r="M22" s="23">
        <v>16222601</v>
      </c>
      <c r="N22" s="24">
        <v>16222607</v>
      </c>
      <c r="O22" s="25">
        <v>194671218</v>
      </c>
      <c r="P22" s="23">
        <v>203626094</v>
      </c>
      <c r="Q22" s="26">
        <v>212992895</v>
      </c>
    </row>
    <row r="23" spans="1:17" ht="13.5">
      <c r="A23" s="3" t="s">
        <v>40</v>
      </c>
      <c r="B23" s="2"/>
      <c r="C23" s="19">
        <v>11280606</v>
      </c>
      <c r="D23" s="19">
        <v>11280606</v>
      </c>
      <c r="E23" s="19">
        <v>11280606</v>
      </c>
      <c r="F23" s="19">
        <v>11280606</v>
      </c>
      <c r="G23" s="19">
        <v>11280606</v>
      </c>
      <c r="H23" s="19">
        <v>11280606</v>
      </c>
      <c r="I23" s="19">
        <v>11280606</v>
      </c>
      <c r="J23" s="19">
        <v>11280606</v>
      </c>
      <c r="K23" s="19">
        <v>11280606</v>
      </c>
      <c r="L23" s="19">
        <v>11280606</v>
      </c>
      <c r="M23" s="19">
        <v>11280606</v>
      </c>
      <c r="N23" s="20">
        <v>11280632</v>
      </c>
      <c r="O23" s="21">
        <v>135367298</v>
      </c>
      <c r="P23" s="19">
        <v>141594193</v>
      </c>
      <c r="Q23" s="22">
        <v>148107526</v>
      </c>
    </row>
    <row r="24" spans="1:17" ht="13.5">
      <c r="A24" s="1" t="s">
        <v>41</v>
      </c>
      <c r="B24" s="4"/>
      <c r="C24" s="16">
        <v>1766666</v>
      </c>
      <c r="D24" s="16">
        <v>1766666</v>
      </c>
      <c r="E24" s="16">
        <v>1766666</v>
      </c>
      <c r="F24" s="16">
        <v>1766666</v>
      </c>
      <c r="G24" s="16">
        <v>1766666</v>
      </c>
      <c r="H24" s="16">
        <v>1766666</v>
      </c>
      <c r="I24" s="16">
        <v>1766666</v>
      </c>
      <c r="J24" s="16">
        <v>1766666</v>
      </c>
      <c r="K24" s="16">
        <v>1766666</v>
      </c>
      <c r="L24" s="16">
        <v>1766666</v>
      </c>
      <c r="M24" s="16">
        <v>1766666</v>
      </c>
      <c r="N24" s="27">
        <v>1766674</v>
      </c>
      <c r="O24" s="28">
        <v>21200000</v>
      </c>
      <c r="P24" s="16">
        <v>22175200</v>
      </c>
      <c r="Q24" s="29">
        <v>23195259</v>
      </c>
    </row>
    <row r="25" spans="1:17" ht="13.5">
      <c r="A25" s="5" t="s">
        <v>42</v>
      </c>
      <c r="B25" s="6"/>
      <c r="C25" s="41">
        <f aca="true" t="shared" si="4" ref="C25:Q25">+C5+C9+C15+C19+C24</f>
        <v>259309057</v>
      </c>
      <c r="D25" s="41">
        <f t="shared" si="4"/>
        <v>259309057</v>
      </c>
      <c r="E25" s="41">
        <f t="shared" si="4"/>
        <v>259309057</v>
      </c>
      <c r="F25" s="41">
        <f t="shared" si="4"/>
        <v>259309057</v>
      </c>
      <c r="G25" s="41">
        <f t="shared" si="4"/>
        <v>259309057</v>
      </c>
      <c r="H25" s="41">
        <f t="shared" si="4"/>
        <v>259309057</v>
      </c>
      <c r="I25" s="41">
        <f t="shared" si="4"/>
        <v>259309057</v>
      </c>
      <c r="J25" s="41">
        <f t="shared" si="4"/>
        <v>259309057</v>
      </c>
      <c r="K25" s="41">
        <f t="shared" si="4"/>
        <v>259309057</v>
      </c>
      <c r="L25" s="41">
        <f>+L5+L9+L15+L19+L24</f>
        <v>259309057</v>
      </c>
      <c r="M25" s="41">
        <f>+M5+M9+M15+M19+M24</f>
        <v>259309057</v>
      </c>
      <c r="N25" s="42">
        <f t="shared" si="4"/>
        <v>259309466</v>
      </c>
      <c r="O25" s="43">
        <f t="shared" si="4"/>
        <v>3111709093</v>
      </c>
      <c r="P25" s="41">
        <f t="shared" si="4"/>
        <v>3405606718</v>
      </c>
      <c r="Q25" s="44">
        <f t="shared" si="4"/>
        <v>3397765904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59640625</v>
      </c>
      <c r="D28" s="16">
        <f t="shared" si="5"/>
        <v>59640625</v>
      </c>
      <c r="E28" s="16">
        <f>SUM(E29:E31)</f>
        <v>59640625</v>
      </c>
      <c r="F28" s="16">
        <f>SUM(F29:F31)</f>
        <v>59640625</v>
      </c>
      <c r="G28" s="16">
        <f>SUM(G29:G31)</f>
        <v>59640625</v>
      </c>
      <c r="H28" s="16">
        <f>SUM(H29:H31)</f>
        <v>59640625</v>
      </c>
      <c r="I28" s="16">
        <f t="shared" si="5"/>
        <v>59640625</v>
      </c>
      <c r="J28" s="16">
        <f t="shared" si="5"/>
        <v>59640625</v>
      </c>
      <c r="K28" s="16">
        <f t="shared" si="5"/>
        <v>59640625</v>
      </c>
      <c r="L28" s="16">
        <f>SUM(L29:L31)</f>
        <v>59640625</v>
      </c>
      <c r="M28" s="16">
        <f>SUM(M29:M31)</f>
        <v>59640625</v>
      </c>
      <c r="N28" s="17">
        <f t="shared" si="5"/>
        <v>59637139</v>
      </c>
      <c r="O28" s="18">
        <f t="shared" si="5"/>
        <v>715684014</v>
      </c>
      <c r="P28" s="16">
        <f t="shared" si="5"/>
        <v>775556293</v>
      </c>
      <c r="Q28" s="17">
        <f t="shared" si="5"/>
        <v>765134253</v>
      </c>
    </row>
    <row r="29" spans="1:17" ht="13.5">
      <c r="A29" s="3" t="s">
        <v>23</v>
      </c>
      <c r="B29" s="2"/>
      <c r="C29" s="19">
        <v>14526359</v>
      </c>
      <c r="D29" s="19">
        <v>14526359</v>
      </c>
      <c r="E29" s="19">
        <v>14526359</v>
      </c>
      <c r="F29" s="19">
        <v>14526359</v>
      </c>
      <c r="G29" s="19">
        <v>14526359</v>
      </c>
      <c r="H29" s="19">
        <v>14526359</v>
      </c>
      <c r="I29" s="19">
        <v>14526359</v>
      </c>
      <c r="J29" s="19">
        <v>14526359</v>
      </c>
      <c r="K29" s="19">
        <v>14526359</v>
      </c>
      <c r="L29" s="19">
        <v>14526359</v>
      </c>
      <c r="M29" s="19">
        <v>14526359</v>
      </c>
      <c r="N29" s="20">
        <v>14525175</v>
      </c>
      <c r="O29" s="21">
        <v>174315124</v>
      </c>
      <c r="P29" s="19">
        <v>171369787</v>
      </c>
      <c r="Q29" s="22">
        <v>181259298</v>
      </c>
    </row>
    <row r="30" spans="1:17" ht="13.5">
      <c r="A30" s="3" t="s">
        <v>24</v>
      </c>
      <c r="B30" s="2"/>
      <c r="C30" s="23">
        <v>44691237</v>
      </c>
      <c r="D30" s="23">
        <v>44691237</v>
      </c>
      <c r="E30" s="23">
        <v>44691237</v>
      </c>
      <c r="F30" s="23">
        <v>44691237</v>
      </c>
      <c r="G30" s="23">
        <v>44691237</v>
      </c>
      <c r="H30" s="23">
        <v>44691237</v>
      </c>
      <c r="I30" s="23">
        <v>44691237</v>
      </c>
      <c r="J30" s="23">
        <v>44691237</v>
      </c>
      <c r="K30" s="23">
        <v>44691237</v>
      </c>
      <c r="L30" s="23">
        <v>44691237</v>
      </c>
      <c r="M30" s="23">
        <v>44691237</v>
      </c>
      <c r="N30" s="24">
        <v>44689019</v>
      </c>
      <c r="O30" s="25">
        <v>536292626</v>
      </c>
      <c r="P30" s="23">
        <v>597364946</v>
      </c>
      <c r="Q30" s="26">
        <v>576801875</v>
      </c>
    </row>
    <row r="31" spans="1:17" ht="13.5">
      <c r="A31" s="3" t="s">
        <v>25</v>
      </c>
      <c r="B31" s="2"/>
      <c r="C31" s="19">
        <v>423029</v>
      </c>
      <c r="D31" s="19">
        <v>423029</v>
      </c>
      <c r="E31" s="19">
        <v>423029</v>
      </c>
      <c r="F31" s="19">
        <v>423029</v>
      </c>
      <c r="G31" s="19">
        <v>423029</v>
      </c>
      <c r="H31" s="19">
        <v>423029</v>
      </c>
      <c r="I31" s="19">
        <v>423029</v>
      </c>
      <c r="J31" s="19">
        <v>423029</v>
      </c>
      <c r="K31" s="19">
        <v>423029</v>
      </c>
      <c r="L31" s="19">
        <v>423029</v>
      </c>
      <c r="M31" s="19">
        <v>423029</v>
      </c>
      <c r="N31" s="20">
        <v>422945</v>
      </c>
      <c r="O31" s="21">
        <v>5076264</v>
      </c>
      <c r="P31" s="19">
        <v>6821560</v>
      </c>
      <c r="Q31" s="22">
        <v>7073080</v>
      </c>
    </row>
    <row r="32" spans="1:17" ht="13.5">
      <c r="A32" s="1" t="s">
        <v>26</v>
      </c>
      <c r="B32" s="2"/>
      <c r="C32" s="16">
        <f aca="true" t="shared" si="6" ref="C32:Q32">SUM(C33:C37)</f>
        <v>28428882</v>
      </c>
      <c r="D32" s="16">
        <f t="shared" si="6"/>
        <v>28428882</v>
      </c>
      <c r="E32" s="16">
        <f>SUM(E33:E37)</f>
        <v>28428882</v>
      </c>
      <c r="F32" s="16">
        <f>SUM(F33:F37)</f>
        <v>28428882</v>
      </c>
      <c r="G32" s="16">
        <f>SUM(G33:G37)</f>
        <v>28428882</v>
      </c>
      <c r="H32" s="16">
        <f>SUM(H33:H37)</f>
        <v>28428882</v>
      </c>
      <c r="I32" s="16">
        <f t="shared" si="6"/>
        <v>28428882</v>
      </c>
      <c r="J32" s="16">
        <f t="shared" si="6"/>
        <v>28428882</v>
      </c>
      <c r="K32" s="16">
        <f t="shared" si="6"/>
        <v>28428882</v>
      </c>
      <c r="L32" s="16">
        <f>SUM(L33:L37)</f>
        <v>28428882</v>
      </c>
      <c r="M32" s="16">
        <f>SUM(M33:M37)</f>
        <v>28428882</v>
      </c>
      <c r="N32" s="27">
        <f t="shared" si="6"/>
        <v>28427045</v>
      </c>
      <c r="O32" s="28">
        <f t="shared" si="6"/>
        <v>341144747</v>
      </c>
      <c r="P32" s="16">
        <f t="shared" si="6"/>
        <v>354380080</v>
      </c>
      <c r="Q32" s="29">
        <f t="shared" si="6"/>
        <v>360745344</v>
      </c>
    </row>
    <row r="33" spans="1:17" ht="13.5">
      <c r="A33" s="3" t="s">
        <v>27</v>
      </c>
      <c r="B33" s="2"/>
      <c r="C33" s="19">
        <v>12064446</v>
      </c>
      <c r="D33" s="19">
        <v>12064446</v>
      </c>
      <c r="E33" s="19">
        <v>12064446</v>
      </c>
      <c r="F33" s="19">
        <v>12064446</v>
      </c>
      <c r="G33" s="19">
        <v>12064446</v>
      </c>
      <c r="H33" s="19">
        <v>12064446</v>
      </c>
      <c r="I33" s="19">
        <v>12064446</v>
      </c>
      <c r="J33" s="19">
        <v>12064446</v>
      </c>
      <c r="K33" s="19">
        <v>12064446</v>
      </c>
      <c r="L33" s="19">
        <v>12064446</v>
      </c>
      <c r="M33" s="19">
        <v>12064446</v>
      </c>
      <c r="N33" s="20">
        <v>12063756</v>
      </c>
      <c r="O33" s="21">
        <v>144772662</v>
      </c>
      <c r="P33" s="19">
        <v>148093837</v>
      </c>
      <c r="Q33" s="22">
        <v>151488002</v>
      </c>
    </row>
    <row r="34" spans="1:17" ht="13.5">
      <c r="A34" s="3" t="s">
        <v>28</v>
      </c>
      <c r="B34" s="2"/>
      <c r="C34" s="19">
        <v>5447774</v>
      </c>
      <c r="D34" s="19">
        <v>5447774</v>
      </c>
      <c r="E34" s="19">
        <v>5447774</v>
      </c>
      <c r="F34" s="19">
        <v>5447774</v>
      </c>
      <c r="G34" s="19">
        <v>5447774</v>
      </c>
      <c r="H34" s="19">
        <v>5447774</v>
      </c>
      <c r="I34" s="19">
        <v>5447774</v>
      </c>
      <c r="J34" s="19">
        <v>5447774</v>
      </c>
      <c r="K34" s="19">
        <v>5447774</v>
      </c>
      <c r="L34" s="19">
        <v>5447774</v>
      </c>
      <c r="M34" s="19">
        <v>5447774</v>
      </c>
      <c r="N34" s="20">
        <v>5447303</v>
      </c>
      <c r="O34" s="21">
        <v>65372817</v>
      </c>
      <c r="P34" s="19">
        <v>70474977</v>
      </c>
      <c r="Q34" s="22">
        <v>72152496</v>
      </c>
    </row>
    <row r="35" spans="1:17" ht="13.5">
      <c r="A35" s="3" t="s">
        <v>29</v>
      </c>
      <c r="B35" s="2"/>
      <c r="C35" s="19">
        <v>8163957</v>
      </c>
      <c r="D35" s="19">
        <v>8163957</v>
      </c>
      <c r="E35" s="19">
        <v>8163957</v>
      </c>
      <c r="F35" s="19">
        <v>8163957</v>
      </c>
      <c r="G35" s="19">
        <v>8163957</v>
      </c>
      <c r="H35" s="19">
        <v>8163957</v>
      </c>
      <c r="I35" s="19">
        <v>8163957</v>
      </c>
      <c r="J35" s="19">
        <v>8163957</v>
      </c>
      <c r="K35" s="19">
        <v>8163957</v>
      </c>
      <c r="L35" s="19">
        <v>8163957</v>
      </c>
      <c r="M35" s="19">
        <v>8163957</v>
      </c>
      <c r="N35" s="20">
        <v>8163702</v>
      </c>
      <c r="O35" s="21">
        <v>97967229</v>
      </c>
      <c r="P35" s="19">
        <v>102339553</v>
      </c>
      <c r="Q35" s="22">
        <v>106149330</v>
      </c>
    </row>
    <row r="36" spans="1:17" ht="13.5">
      <c r="A36" s="3" t="s">
        <v>30</v>
      </c>
      <c r="B36" s="2"/>
      <c r="C36" s="19">
        <v>1476525</v>
      </c>
      <c r="D36" s="19">
        <v>1476525</v>
      </c>
      <c r="E36" s="19">
        <v>1476525</v>
      </c>
      <c r="F36" s="19">
        <v>1476525</v>
      </c>
      <c r="G36" s="19">
        <v>1476525</v>
      </c>
      <c r="H36" s="19">
        <v>1476525</v>
      </c>
      <c r="I36" s="19">
        <v>1476525</v>
      </c>
      <c r="J36" s="19">
        <v>1476525</v>
      </c>
      <c r="K36" s="19">
        <v>1476525</v>
      </c>
      <c r="L36" s="19">
        <v>1476525</v>
      </c>
      <c r="M36" s="19">
        <v>1476525</v>
      </c>
      <c r="N36" s="20">
        <v>1476418</v>
      </c>
      <c r="O36" s="21">
        <v>17718193</v>
      </c>
      <c r="P36" s="19">
        <v>17423998</v>
      </c>
      <c r="Q36" s="22">
        <v>18225501</v>
      </c>
    </row>
    <row r="37" spans="1:17" ht="13.5">
      <c r="A37" s="3" t="s">
        <v>31</v>
      </c>
      <c r="B37" s="2"/>
      <c r="C37" s="23">
        <v>1276180</v>
      </c>
      <c r="D37" s="23">
        <v>1276180</v>
      </c>
      <c r="E37" s="23">
        <v>1276180</v>
      </c>
      <c r="F37" s="23">
        <v>1276180</v>
      </c>
      <c r="G37" s="23">
        <v>1276180</v>
      </c>
      <c r="H37" s="23">
        <v>1276180</v>
      </c>
      <c r="I37" s="23">
        <v>1276180</v>
      </c>
      <c r="J37" s="23">
        <v>1276180</v>
      </c>
      <c r="K37" s="23">
        <v>1276180</v>
      </c>
      <c r="L37" s="23">
        <v>1276180</v>
      </c>
      <c r="M37" s="23">
        <v>1276180</v>
      </c>
      <c r="N37" s="24">
        <v>1275866</v>
      </c>
      <c r="O37" s="25">
        <v>15313846</v>
      </c>
      <c r="P37" s="23">
        <v>16047715</v>
      </c>
      <c r="Q37" s="26">
        <v>12730015</v>
      </c>
    </row>
    <row r="38" spans="1:17" ht="13.5">
      <c r="A38" s="1" t="s">
        <v>32</v>
      </c>
      <c r="B38" s="4"/>
      <c r="C38" s="16">
        <f aca="true" t="shared" si="7" ref="C38:Q38">SUM(C39:C41)</f>
        <v>7810720</v>
      </c>
      <c r="D38" s="16">
        <f t="shared" si="7"/>
        <v>7810720</v>
      </c>
      <c r="E38" s="16">
        <f>SUM(E39:E41)</f>
        <v>7810720</v>
      </c>
      <c r="F38" s="16">
        <f>SUM(F39:F41)</f>
        <v>7810720</v>
      </c>
      <c r="G38" s="16">
        <f>SUM(G39:G41)</f>
        <v>7810720</v>
      </c>
      <c r="H38" s="16">
        <f>SUM(H39:H41)</f>
        <v>7810720</v>
      </c>
      <c r="I38" s="16">
        <f t="shared" si="7"/>
        <v>7810720</v>
      </c>
      <c r="J38" s="16">
        <f t="shared" si="7"/>
        <v>7810720</v>
      </c>
      <c r="K38" s="16">
        <f t="shared" si="7"/>
        <v>7810720</v>
      </c>
      <c r="L38" s="16">
        <f>SUM(L39:L41)</f>
        <v>7810720</v>
      </c>
      <c r="M38" s="16">
        <f>SUM(M39:M41)</f>
        <v>7810720</v>
      </c>
      <c r="N38" s="27">
        <f t="shared" si="7"/>
        <v>7809975</v>
      </c>
      <c r="O38" s="28">
        <f t="shared" si="7"/>
        <v>93727895</v>
      </c>
      <c r="P38" s="16">
        <f t="shared" si="7"/>
        <v>96886340</v>
      </c>
      <c r="Q38" s="29">
        <f t="shared" si="7"/>
        <v>103863049</v>
      </c>
    </row>
    <row r="39" spans="1:17" ht="13.5">
      <c r="A39" s="3" t="s">
        <v>33</v>
      </c>
      <c r="B39" s="2"/>
      <c r="C39" s="19">
        <v>4562839</v>
      </c>
      <c r="D39" s="19">
        <v>4562839</v>
      </c>
      <c r="E39" s="19">
        <v>4562839</v>
      </c>
      <c r="F39" s="19">
        <v>4562839</v>
      </c>
      <c r="G39" s="19">
        <v>4562839</v>
      </c>
      <c r="H39" s="19">
        <v>4562839</v>
      </c>
      <c r="I39" s="19">
        <v>4562839</v>
      </c>
      <c r="J39" s="19">
        <v>4562839</v>
      </c>
      <c r="K39" s="19">
        <v>4562839</v>
      </c>
      <c r="L39" s="19">
        <v>4562839</v>
      </c>
      <c r="M39" s="19">
        <v>4562839</v>
      </c>
      <c r="N39" s="20">
        <v>4562287</v>
      </c>
      <c r="O39" s="21">
        <v>54753516</v>
      </c>
      <c r="P39" s="19">
        <v>58097187</v>
      </c>
      <c r="Q39" s="22">
        <v>61084019</v>
      </c>
    </row>
    <row r="40" spans="1:17" ht="13.5">
      <c r="A40" s="3" t="s">
        <v>34</v>
      </c>
      <c r="B40" s="2"/>
      <c r="C40" s="19">
        <v>3247881</v>
      </c>
      <c r="D40" s="19">
        <v>3247881</v>
      </c>
      <c r="E40" s="19">
        <v>3247881</v>
      </c>
      <c r="F40" s="19">
        <v>3247881</v>
      </c>
      <c r="G40" s="19">
        <v>3247881</v>
      </c>
      <c r="H40" s="19">
        <v>3247881</v>
      </c>
      <c r="I40" s="19">
        <v>3247881</v>
      </c>
      <c r="J40" s="19">
        <v>3247881</v>
      </c>
      <c r="K40" s="19">
        <v>3247881</v>
      </c>
      <c r="L40" s="19">
        <v>3247881</v>
      </c>
      <c r="M40" s="19">
        <v>3247881</v>
      </c>
      <c r="N40" s="20">
        <v>3247688</v>
      </c>
      <c r="O40" s="21">
        <v>38974379</v>
      </c>
      <c r="P40" s="19">
        <v>38789153</v>
      </c>
      <c r="Q40" s="22">
        <v>42779030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150094200</v>
      </c>
      <c r="D42" s="16">
        <f t="shared" si="8"/>
        <v>150094200</v>
      </c>
      <c r="E42" s="16">
        <f>SUM(E43:E46)</f>
        <v>150094200</v>
      </c>
      <c r="F42" s="16">
        <f>SUM(F43:F46)</f>
        <v>150094200</v>
      </c>
      <c r="G42" s="16">
        <f>SUM(G43:G46)</f>
        <v>150094200</v>
      </c>
      <c r="H42" s="16">
        <f>SUM(H43:H46)</f>
        <v>150094200</v>
      </c>
      <c r="I42" s="16">
        <f t="shared" si="8"/>
        <v>150094200</v>
      </c>
      <c r="J42" s="16">
        <f t="shared" si="8"/>
        <v>150094200</v>
      </c>
      <c r="K42" s="16">
        <f t="shared" si="8"/>
        <v>150094200</v>
      </c>
      <c r="L42" s="16">
        <f>SUM(L43:L46)</f>
        <v>150094200</v>
      </c>
      <c r="M42" s="16">
        <f>SUM(M43:M46)</f>
        <v>150094200</v>
      </c>
      <c r="N42" s="27">
        <f t="shared" si="8"/>
        <v>150092435</v>
      </c>
      <c r="O42" s="28">
        <f t="shared" si="8"/>
        <v>1801128635</v>
      </c>
      <c r="P42" s="16">
        <f t="shared" si="8"/>
        <v>1872746427</v>
      </c>
      <c r="Q42" s="29">
        <f t="shared" si="8"/>
        <v>1953979376</v>
      </c>
    </row>
    <row r="43" spans="1:17" ht="13.5">
      <c r="A43" s="3" t="s">
        <v>37</v>
      </c>
      <c r="B43" s="2"/>
      <c r="C43" s="19">
        <v>53558815</v>
      </c>
      <c r="D43" s="19">
        <v>53558815</v>
      </c>
      <c r="E43" s="19">
        <v>53558815</v>
      </c>
      <c r="F43" s="19">
        <v>53558815</v>
      </c>
      <c r="G43" s="19">
        <v>53558815</v>
      </c>
      <c r="H43" s="19">
        <v>53558815</v>
      </c>
      <c r="I43" s="19">
        <v>53558815</v>
      </c>
      <c r="J43" s="19">
        <v>53558815</v>
      </c>
      <c r="K43" s="19">
        <v>53558815</v>
      </c>
      <c r="L43" s="19">
        <v>53558815</v>
      </c>
      <c r="M43" s="19">
        <v>53558815</v>
      </c>
      <c r="N43" s="20">
        <v>53558210</v>
      </c>
      <c r="O43" s="21">
        <v>642705175</v>
      </c>
      <c r="P43" s="19">
        <v>673363471</v>
      </c>
      <c r="Q43" s="22">
        <v>696172596</v>
      </c>
    </row>
    <row r="44" spans="1:17" ht="13.5">
      <c r="A44" s="3" t="s">
        <v>38</v>
      </c>
      <c r="B44" s="2"/>
      <c r="C44" s="19">
        <v>68059899</v>
      </c>
      <c r="D44" s="19">
        <v>68059899</v>
      </c>
      <c r="E44" s="19">
        <v>68059899</v>
      </c>
      <c r="F44" s="19">
        <v>68059899</v>
      </c>
      <c r="G44" s="19">
        <v>68059899</v>
      </c>
      <c r="H44" s="19">
        <v>68059899</v>
      </c>
      <c r="I44" s="19">
        <v>68059899</v>
      </c>
      <c r="J44" s="19">
        <v>68059899</v>
      </c>
      <c r="K44" s="19">
        <v>68059899</v>
      </c>
      <c r="L44" s="19">
        <v>68059899</v>
      </c>
      <c r="M44" s="19">
        <v>68059899</v>
      </c>
      <c r="N44" s="20">
        <v>68059516</v>
      </c>
      <c r="O44" s="21">
        <v>816718405</v>
      </c>
      <c r="P44" s="19">
        <v>849375283</v>
      </c>
      <c r="Q44" s="22">
        <v>893529874</v>
      </c>
    </row>
    <row r="45" spans="1:17" ht="13.5">
      <c r="A45" s="3" t="s">
        <v>39</v>
      </c>
      <c r="B45" s="2"/>
      <c r="C45" s="23">
        <v>16514064</v>
      </c>
      <c r="D45" s="23">
        <v>16514064</v>
      </c>
      <c r="E45" s="23">
        <v>16514064</v>
      </c>
      <c r="F45" s="23">
        <v>16514064</v>
      </c>
      <c r="G45" s="23">
        <v>16514064</v>
      </c>
      <c r="H45" s="23">
        <v>16514064</v>
      </c>
      <c r="I45" s="23">
        <v>16514064</v>
      </c>
      <c r="J45" s="23">
        <v>16514064</v>
      </c>
      <c r="K45" s="23">
        <v>16514064</v>
      </c>
      <c r="L45" s="23">
        <v>16514064</v>
      </c>
      <c r="M45" s="23">
        <v>16514064</v>
      </c>
      <c r="N45" s="24">
        <v>16513496</v>
      </c>
      <c r="O45" s="25">
        <v>198168200</v>
      </c>
      <c r="P45" s="23">
        <v>206684525</v>
      </c>
      <c r="Q45" s="26">
        <v>213223198</v>
      </c>
    </row>
    <row r="46" spans="1:17" ht="13.5">
      <c r="A46" s="3" t="s">
        <v>40</v>
      </c>
      <c r="B46" s="2"/>
      <c r="C46" s="19">
        <v>11961422</v>
      </c>
      <c r="D46" s="19">
        <v>11961422</v>
      </c>
      <c r="E46" s="19">
        <v>11961422</v>
      </c>
      <c r="F46" s="19">
        <v>11961422</v>
      </c>
      <c r="G46" s="19">
        <v>11961422</v>
      </c>
      <c r="H46" s="19">
        <v>11961422</v>
      </c>
      <c r="I46" s="19">
        <v>11961422</v>
      </c>
      <c r="J46" s="19">
        <v>11961422</v>
      </c>
      <c r="K46" s="19">
        <v>11961422</v>
      </c>
      <c r="L46" s="19">
        <v>11961422</v>
      </c>
      <c r="M46" s="19">
        <v>11961422</v>
      </c>
      <c r="N46" s="20">
        <v>11961213</v>
      </c>
      <c r="O46" s="21">
        <v>143536855</v>
      </c>
      <c r="P46" s="19">
        <v>143323148</v>
      </c>
      <c r="Q46" s="22">
        <v>151053708</v>
      </c>
    </row>
    <row r="47" spans="1:17" ht="13.5">
      <c r="A47" s="1" t="s">
        <v>41</v>
      </c>
      <c r="B47" s="4"/>
      <c r="C47" s="16">
        <v>556573</v>
      </c>
      <c r="D47" s="16">
        <v>556573</v>
      </c>
      <c r="E47" s="16">
        <v>556573</v>
      </c>
      <c r="F47" s="16">
        <v>556573</v>
      </c>
      <c r="G47" s="16">
        <v>556573</v>
      </c>
      <c r="H47" s="16">
        <v>556573</v>
      </c>
      <c r="I47" s="16">
        <v>556573</v>
      </c>
      <c r="J47" s="16">
        <v>556573</v>
      </c>
      <c r="K47" s="16">
        <v>556573</v>
      </c>
      <c r="L47" s="16">
        <v>556573</v>
      </c>
      <c r="M47" s="16">
        <v>556573</v>
      </c>
      <c r="N47" s="27">
        <v>556361</v>
      </c>
      <c r="O47" s="28">
        <v>6678664</v>
      </c>
      <c r="P47" s="16">
        <v>6986332</v>
      </c>
      <c r="Q47" s="29">
        <v>7246345</v>
      </c>
    </row>
    <row r="48" spans="1:17" ht="13.5">
      <c r="A48" s="5" t="s">
        <v>44</v>
      </c>
      <c r="B48" s="6"/>
      <c r="C48" s="41">
        <f aca="true" t="shared" si="9" ref="C48:Q48">+C28+C32+C38+C42+C47</f>
        <v>246531000</v>
      </c>
      <c r="D48" s="41">
        <f t="shared" si="9"/>
        <v>246531000</v>
      </c>
      <c r="E48" s="41">
        <f>+E28+E32+E38+E42+E47</f>
        <v>246531000</v>
      </c>
      <c r="F48" s="41">
        <f>+F28+F32+F38+F42+F47</f>
        <v>246531000</v>
      </c>
      <c r="G48" s="41">
        <f>+G28+G32+G38+G42+G47</f>
        <v>246531000</v>
      </c>
      <c r="H48" s="41">
        <f>+H28+H32+H38+H42+H47</f>
        <v>246531000</v>
      </c>
      <c r="I48" s="41">
        <f t="shared" si="9"/>
        <v>246531000</v>
      </c>
      <c r="J48" s="41">
        <f t="shared" si="9"/>
        <v>246531000</v>
      </c>
      <c r="K48" s="41">
        <f t="shared" si="9"/>
        <v>246531000</v>
      </c>
      <c r="L48" s="41">
        <f>+L28+L32+L38+L42+L47</f>
        <v>246531000</v>
      </c>
      <c r="M48" s="41">
        <f>+M28+M32+M38+M42+M47</f>
        <v>246531000</v>
      </c>
      <c r="N48" s="42">
        <f t="shared" si="9"/>
        <v>246522955</v>
      </c>
      <c r="O48" s="43">
        <f t="shared" si="9"/>
        <v>2958363955</v>
      </c>
      <c r="P48" s="41">
        <f t="shared" si="9"/>
        <v>3106555472</v>
      </c>
      <c r="Q48" s="44">
        <f t="shared" si="9"/>
        <v>3190968367</v>
      </c>
    </row>
    <row r="49" spans="1:17" ht="13.5">
      <c r="A49" s="10" t="s">
        <v>68</v>
      </c>
      <c r="B49" s="6">
        <v>1</v>
      </c>
      <c r="C49" s="45">
        <f aca="true" t="shared" si="10" ref="C49:Q49">+C25-C48</f>
        <v>12778057</v>
      </c>
      <c r="D49" s="45">
        <f t="shared" si="10"/>
        <v>12778057</v>
      </c>
      <c r="E49" s="45">
        <f t="shared" si="10"/>
        <v>12778057</v>
      </c>
      <c r="F49" s="45">
        <f t="shared" si="10"/>
        <v>12778057</v>
      </c>
      <c r="G49" s="45">
        <f t="shared" si="10"/>
        <v>12778057</v>
      </c>
      <c r="H49" s="45">
        <f t="shared" si="10"/>
        <v>12778057</v>
      </c>
      <c r="I49" s="45">
        <f t="shared" si="10"/>
        <v>12778057</v>
      </c>
      <c r="J49" s="45">
        <f t="shared" si="10"/>
        <v>12778057</v>
      </c>
      <c r="K49" s="45">
        <f t="shared" si="10"/>
        <v>12778057</v>
      </c>
      <c r="L49" s="45">
        <f>+L25-L48</f>
        <v>12778057</v>
      </c>
      <c r="M49" s="45">
        <f>+M25-M48</f>
        <v>12778057</v>
      </c>
      <c r="N49" s="46">
        <f t="shared" si="10"/>
        <v>12786511</v>
      </c>
      <c r="O49" s="47">
        <f t="shared" si="10"/>
        <v>153345138</v>
      </c>
      <c r="P49" s="45">
        <f t="shared" si="10"/>
        <v>299051246</v>
      </c>
      <c r="Q49" s="48">
        <f t="shared" si="10"/>
        <v>206797537</v>
      </c>
    </row>
    <row r="50" spans="1:17" ht="13.5">
      <c r="A50" s="11" t="s">
        <v>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70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9.7109375" style="0" customWidth="1"/>
  </cols>
  <sheetData>
    <row r="1" spans="1:17" ht="18" customHeight="1">
      <c r="A1" s="51" t="s">
        <v>53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59600985</v>
      </c>
      <c r="D5" s="16">
        <f t="shared" si="0"/>
        <v>15182242</v>
      </c>
      <c r="E5" s="16">
        <f t="shared" si="0"/>
        <v>2799325</v>
      </c>
      <c r="F5" s="16">
        <f t="shared" si="0"/>
        <v>29557136</v>
      </c>
      <c r="G5" s="16">
        <f t="shared" si="0"/>
        <v>4012705</v>
      </c>
      <c r="H5" s="16">
        <f t="shared" si="0"/>
        <v>43817509</v>
      </c>
      <c r="I5" s="16">
        <f t="shared" si="0"/>
        <v>5614626</v>
      </c>
      <c r="J5" s="16">
        <f t="shared" si="0"/>
        <v>11034535</v>
      </c>
      <c r="K5" s="16">
        <f t="shared" si="0"/>
        <v>35675305</v>
      </c>
      <c r="L5" s="16">
        <f>SUM(L6:L8)</f>
        <v>3201639</v>
      </c>
      <c r="M5" s="16">
        <f>SUM(M6:M8)</f>
        <v>2495837</v>
      </c>
      <c r="N5" s="17">
        <f t="shared" si="0"/>
        <v>2780942</v>
      </c>
      <c r="O5" s="18">
        <f t="shared" si="0"/>
        <v>215772786</v>
      </c>
      <c r="P5" s="16">
        <f t="shared" si="0"/>
        <v>230879369</v>
      </c>
      <c r="Q5" s="17">
        <f t="shared" si="0"/>
        <v>243623688</v>
      </c>
    </row>
    <row r="6" spans="1:17" ht="13.5">
      <c r="A6" s="3" t="s">
        <v>23</v>
      </c>
      <c r="B6" s="2"/>
      <c r="C6" s="19">
        <v>862</v>
      </c>
      <c r="D6" s="19">
        <v>51493</v>
      </c>
      <c r="E6" s="19">
        <v>3272</v>
      </c>
      <c r="F6" s="19">
        <v>21527</v>
      </c>
      <c r="G6" s="19">
        <v>7405</v>
      </c>
      <c r="H6" s="19"/>
      <c r="I6" s="19">
        <v>7405</v>
      </c>
      <c r="J6" s="19">
        <v>172</v>
      </c>
      <c r="K6" s="19">
        <v>80081</v>
      </c>
      <c r="L6" s="19"/>
      <c r="M6" s="19"/>
      <c r="N6" s="20"/>
      <c r="O6" s="21">
        <v>172217</v>
      </c>
      <c r="P6" s="19">
        <v>201400</v>
      </c>
      <c r="Q6" s="22">
        <v>213484</v>
      </c>
    </row>
    <row r="7" spans="1:17" ht="13.5">
      <c r="A7" s="3" t="s">
        <v>24</v>
      </c>
      <c r="B7" s="2"/>
      <c r="C7" s="23">
        <v>59600123</v>
      </c>
      <c r="D7" s="23">
        <v>15130749</v>
      </c>
      <c r="E7" s="23">
        <v>2796053</v>
      </c>
      <c r="F7" s="23">
        <v>29535609</v>
      </c>
      <c r="G7" s="23">
        <v>4005300</v>
      </c>
      <c r="H7" s="23">
        <v>43817509</v>
      </c>
      <c r="I7" s="23">
        <v>5607221</v>
      </c>
      <c r="J7" s="23">
        <v>11034363</v>
      </c>
      <c r="K7" s="23">
        <v>35595224</v>
      </c>
      <c r="L7" s="23">
        <v>3201639</v>
      </c>
      <c r="M7" s="23">
        <v>2495837</v>
      </c>
      <c r="N7" s="24">
        <v>2780942</v>
      </c>
      <c r="O7" s="25">
        <v>215600569</v>
      </c>
      <c r="P7" s="23">
        <v>230677969</v>
      </c>
      <c r="Q7" s="26">
        <v>243410204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168184</v>
      </c>
      <c r="D9" s="16">
        <f t="shared" si="1"/>
        <v>182477</v>
      </c>
      <c r="E9" s="16">
        <f t="shared" si="1"/>
        <v>56978</v>
      </c>
      <c r="F9" s="16">
        <f t="shared" si="1"/>
        <v>190224</v>
      </c>
      <c r="G9" s="16">
        <f t="shared" si="1"/>
        <v>98431</v>
      </c>
      <c r="H9" s="16">
        <f t="shared" si="1"/>
        <v>115350</v>
      </c>
      <c r="I9" s="16">
        <f t="shared" si="1"/>
        <v>48497</v>
      </c>
      <c r="J9" s="16">
        <f t="shared" si="1"/>
        <v>159729</v>
      </c>
      <c r="K9" s="16">
        <f t="shared" si="1"/>
        <v>81724</v>
      </c>
      <c r="L9" s="16">
        <f>SUM(L10:L14)</f>
        <v>19204</v>
      </c>
      <c r="M9" s="16">
        <f>SUM(M10:M14)</f>
        <v>66170</v>
      </c>
      <c r="N9" s="27">
        <f t="shared" si="1"/>
        <v>32709</v>
      </c>
      <c r="O9" s="28">
        <f t="shared" si="1"/>
        <v>1219677</v>
      </c>
      <c r="P9" s="16">
        <f t="shared" si="1"/>
        <v>1299796</v>
      </c>
      <c r="Q9" s="29">
        <f t="shared" si="1"/>
        <v>1369384</v>
      </c>
    </row>
    <row r="10" spans="1:17" ht="13.5">
      <c r="A10" s="3" t="s">
        <v>27</v>
      </c>
      <c r="B10" s="2"/>
      <c r="C10" s="19">
        <v>119120</v>
      </c>
      <c r="D10" s="19">
        <v>124721</v>
      </c>
      <c r="E10" s="19">
        <v>71921</v>
      </c>
      <c r="F10" s="19">
        <v>92721</v>
      </c>
      <c r="G10" s="19">
        <v>58321</v>
      </c>
      <c r="H10" s="19">
        <v>71121</v>
      </c>
      <c r="I10" s="19">
        <v>65521</v>
      </c>
      <c r="J10" s="19">
        <v>83921</v>
      </c>
      <c r="K10" s="19">
        <v>52721</v>
      </c>
      <c r="L10" s="19">
        <v>19121</v>
      </c>
      <c r="M10" s="19">
        <v>22321</v>
      </c>
      <c r="N10" s="20">
        <v>-187</v>
      </c>
      <c r="O10" s="21">
        <v>781343</v>
      </c>
      <c r="P10" s="19">
        <v>820252</v>
      </c>
      <c r="Q10" s="22">
        <v>861067</v>
      </c>
    </row>
    <row r="11" spans="1:17" ht="13.5">
      <c r="A11" s="3" t="s">
        <v>28</v>
      </c>
      <c r="B11" s="2"/>
      <c r="C11" s="19">
        <v>-18999</v>
      </c>
      <c r="D11" s="19">
        <v>-7959</v>
      </c>
      <c r="E11" s="19">
        <v>-15026</v>
      </c>
      <c r="F11" s="19">
        <v>-12162</v>
      </c>
      <c r="G11" s="19">
        <v>-9783</v>
      </c>
      <c r="H11" s="19">
        <v>-8594</v>
      </c>
      <c r="I11" s="19">
        <v>-17107</v>
      </c>
      <c r="J11" s="19">
        <v>-25067</v>
      </c>
      <c r="K11" s="19">
        <v>-22648</v>
      </c>
      <c r="L11" s="19"/>
      <c r="M11" s="19">
        <v>-7216</v>
      </c>
      <c r="N11" s="20">
        <v>-4105</v>
      </c>
      <c r="O11" s="21">
        <v>-148666</v>
      </c>
      <c r="P11" s="19">
        <v>-156986</v>
      </c>
      <c r="Q11" s="22">
        <v>-166405</v>
      </c>
    </row>
    <row r="12" spans="1:17" ht="13.5">
      <c r="A12" s="3" t="s">
        <v>29</v>
      </c>
      <c r="B12" s="2"/>
      <c r="C12" s="19">
        <v>87</v>
      </c>
      <c r="D12" s="19">
        <v>83</v>
      </c>
      <c r="E12" s="19">
        <v>83</v>
      </c>
      <c r="F12" s="19">
        <v>83</v>
      </c>
      <c r="G12" s="19">
        <v>83</v>
      </c>
      <c r="H12" s="19">
        <v>83</v>
      </c>
      <c r="I12" s="19">
        <v>83</v>
      </c>
      <c r="J12" s="19">
        <v>83</v>
      </c>
      <c r="K12" s="19">
        <v>83</v>
      </c>
      <c r="L12" s="19">
        <v>83</v>
      </c>
      <c r="M12" s="19">
        <v>83</v>
      </c>
      <c r="N12" s="20">
        <v>83</v>
      </c>
      <c r="O12" s="21">
        <v>1000</v>
      </c>
      <c r="P12" s="19">
        <v>530</v>
      </c>
      <c r="Q12" s="22">
        <v>562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>
        <v>67976</v>
      </c>
      <c r="D14" s="23">
        <v>65632</v>
      </c>
      <c r="E14" s="23"/>
      <c r="F14" s="23">
        <v>109582</v>
      </c>
      <c r="G14" s="23">
        <v>49810</v>
      </c>
      <c r="H14" s="23">
        <v>52740</v>
      </c>
      <c r="I14" s="23"/>
      <c r="J14" s="23">
        <v>100792</v>
      </c>
      <c r="K14" s="23">
        <v>51568</v>
      </c>
      <c r="L14" s="23"/>
      <c r="M14" s="23">
        <v>50982</v>
      </c>
      <c r="N14" s="24">
        <v>36918</v>
      </c>
      <c r="O14" s="25">
        <v>586000</v>
      </c>
      <c r="P14" s="23">
        <v>636000</v>
      </c>
      <c r="Q14" s="26">
        <v>674160</v>
      </c>
    </row>
    <row r="15" spans="1:17" ht="13.5">
      <c r="A15" s="1" t="s">
        <v>32</v>
      </c>
      <c r="B15" s="4"/>
      <c r="C15" s="16">
        <f aca="true" t="shared" si="2" ref="C15:Q15">SUM(C16:C18)</f>
        <v>268176</v>
      </c>
      <c r="D15" s="16">
        <f t="shared" si="2"/>
        <v>81530</v>
      </c>
      <c r="E15" s="16">
        <f t="shared" si="2"/>
        <v>2932953</v>
      </c>
      <c r="F15" s="16">
        <f t="shared" si="2"/>
        <v>158961</v>
      </c>
      <c r="G15" s="16">
        <f t="shared" si="2"/>
        <v>13210664</v>
      </c>
      <c r="H15" s="16">
        <f t="shared" si="2"/>
        <v>120079</v>
      </c>
      <c r="I15" s="16">
        <f t="shared" si="2"/>
        <v>12310841</v>
      </c>
      <c r="J15" s="16">
        <f t="shared" si="2"/>
        <v>9739373</v>
      </c>
      <c r="K15" s="16">
        <f t="shared" si="2"/>
        <v>82032</v>
      </c>
      <c r="L15" s="16">
        <f>SUM(L16:L18)</f>
        <v>3800016</v>
      </c>
      <c r="M15" s="16">
        <f>SUM(M16:M18)</f>
        <v>81300</v>
      </c>
      <c r="N15" s="27">
        <f t="shared" si="2"/>
        <v>21075566</v>
      </c>
      <c r="O15" s="28">
        <f t="shared" si="2"/>
        <v>63861491</v>
      </c>
      <c r="P15" s="16">
        <f t="shared" si="2"/>
        <v>71364608</v>
      </c>
      <c r="Q15" s="29">
        <f t="shared" si="2"/>
        <v>75340605</v>
      </c>
    </row>
    <row r="16" spans="1:17" ht="13.5">
      <c r="A16" s="3" t="s">
        <v>33</v>
      </c>
      <c r="B16" s="2"/>
      <c r="C16" s="19">
        <v>5666</v>
      </c>
      <c r="D16" s="19">
        <v>1162</v>
      </c>
      <c r="E16" s="19">
        <v>210180</v>
      </c>
      <c r="F16" s="19">
        <v>82694</v>
      </c>
      <c r="G16" s="19">
        <v>269476</v>
      </c>
      <c r="H16" s="19">
        <v>1162</v>
      </c>
      <c r="I16" s="19">
        <v>374727</v>
      </c>
      <c r="J16" s="19">
        <v>144955</v>
      </c>
      <c r="K16" s="19">
        <v>1162</v>
      </c>
      <c r="L16" s="19">
        <v>180532</v>
      </c>
      <c r="M16" s="19">
        <v>1162</v>
      </c>
      <c r="N16" s="20">
        <v>223522</v>
      </c>
      <c r="O16" s="21">
        <v>1496400</v>
      </c>
      <c r="P16" s="19">
        <v>1572742</v>
      </c>
      <c r="Q16" s="22">
        <v>1686787</v>
      </c>
    </row>
    <row r="17" spans="1:17" ht="13.5">
      <c r="A17" s="3" t="s">
        <v>34</v>
      </c>
      <c r="B17" s="2"/>
      <c r="C17" s="19">
        <v>262510</v>
      </c>
      <c r="D17" s="19">
        <v>80368</v>
      </c>
      <c r="E17" s="19">
        <v>2722773</v>
      </c>
      <c r="F17" s="19">
        <v>76267</v>
      </c>
      <c r="G17" s="19">
        <v>12941188</v>
      </c>
      <c r="H17" s="19">
        <v>118917</v>
      </c>
      <c r="I17" s="19">
        <v>11936114</v>
      </c>
      <c r="J17" s="19">
        <v>9594418</v>
      </c>
      <c r="K17" s="19">
        <v>80870</v>
      </c>
      <c r="L17" s="19">
        <v>3619484</v>
      </c>
      <c r="M17" s="19">
        <v>80138</v>
      </c>
      <c r="N17" s="20">
        <v>20852044</v>
      </c>
      <c r="O17" s="21">
        <v>62365091</v>
      </c>
      <c r="P17" s="19">
        <v>69791866</v>
      </c>
      <c r="Q17" s="22">
        <v>73653818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24914119</v>
      </c>
      <c r="D19" s="16">
        <f t="shared" si="3"/>
        <v>23992621</v>
      </c>
      <c r="E19" s="16">
        <f t="shared" si="3"/>
        <v>25444529</v>
      </c>
      <c r="F19" s="16">
        <f t="shared" si="3"/>
        <v>23055410</v>
      </c>
      <c r="G19" s="16">
        <f t="shared" si="3"/>
        <v>37698571</v>
      </c>
      <c r="H19" s="16">
        <f t="shared" si="3"/>
        <v>23078291</v>
      </c>
      <c r="I19" s="16">
        <f t="shared" si="3"/>
        <v>11085701</v>
      </c>
      <c r="J19" s="16">
        <f t="shared" si="3"/>
        <v>18774720</v>
      </c>
      <c r="K19" s="16">
        <f t="shared" si="3"/>
        <v>19410439</v>
      </c>
      <c r="L19" s="16">
        <f>SUM(L20:L23)</f>
        <v>21880352</v>
      </c>
      <c r="M19" s="16">
        <f>SUM(M20:M23)</f>
        <v>22308233</v>
      </c>
      <c r="N19" s="27">
        <f t="shared" si="3"/>
        <v>17585647</v>
      </c>
      <c r="O19" s="28">
        <f t="shared" si="3"/>
        <v>269228633</v>
      </c>
      <c r="P19" s="16">
        <f t="shared" si="3"/>
        <v>292327785</v>
      </c>
      <c r="Q19" s="29">
        <f t="shared" si="3"/>
        <v>302668509</v>
      </c>
    </row>
    <row r="20" spans="1:17" ht="13.5">
      <c r="A20" s="3" t="s">
        <v>37</v>
      </c>
      <c r="B20" s="2"/>
      <c r="C20" s="19">
        <v>11662556</v>
      </c>
      <c r="D20" s="19">
        <v>10862610</v>
      </c>
      <c r="E20" s="19">
        <v>12262183</v>
      </c>
      <c r="F20" s="19">
        <v>9333378</v>
      </c>
      <c r="G20" s="19">
        <v>20246921</v>
      </c>
      <c r="H20" s="19">
        <v>9742265</v>
      </c>
      <c r="I20" s="19">
        <v>7921274</v>
      </c>
      <c r="J20" s="19">
        <v>8942023</v>
      </c>
      <c r="K20" s="19">
        <v>8629769</v>
      </c>
      <c r="L20" s="19">
        <v>10534771</v>
      </c>
      <c r="M20" s="19">
        <v>9110042</v>
      </c>
      <c r="N20" s="20">
        <v>11986924</v>
      </c>
      <c r="O20" s="21">
        <v>131234716</v>
      </c>
      <c r="P20" s="19">
        <v>146072286</v>
      </c>
      <c r="Q20" s="22">
        <v>148939459</v>
      </c>
    </row>
    <row r="21" spans="1:17" ht="13.5">
      <c r="A21" s="3" t="s">
        <v>38</v>
      </c>
      <c r="B21" s="2"/>
      <c r="C21" s="19">
        <v>4466533</v>
      </c>
      <c r="D21" s="19">
        <v>4714079</v>
      </c>
      <c r="E21" s="19">
        <v>4765730</v>
      </c>
      <c r="F21" s="19">
        <v>5338962</v>
      </c>
      <c r="G21" s="19">
        <v>9081053</v>
      </c>
      <c r="H21" s="19">
        <v>4945682</v>
      </c>
      <c r="I21" s="19">
        <v>5875118</v>
      </c>
      <c r="J21" s="19">
        <v>5141375</v>
      </c>
      <c r="K21" s="19">
        <v>4165064</v>
      </c>
      <c r="L21" s="19">
        <v>4765048</v>
      </c>
      <c r="M21" s="19">
        <v>4754095</v>
      </c>
      <c r="N21" s="20">
        <v>4539393</v>
      </c>
      <c r="O21" s="21">
        <v>62552132</v>
      </c>
      <c r="P21" s="19">
        <v>65774979</v>
      </c>
      <c r="Q21" s="22">
        <v>69072475</v>
      </c>
    </row>
    <row r="22" spans="1:17" ht="13.5">
      <c r="A22" s="3" t="s">
        <v>39</v>
      </c>
      <c r="B22" s="2"/>
      <c r="C22" s="23">
        <v>5304428</v>
      </c>
      <c r="D22" s="23">
        <v>5072784</v>
      </c>
      <c r="E22" s="23">
        <v>5073468</v>
      </c>
      <c r="F22" s="23">
        <v>5039922</v>
      </c>
      <c r="G22" s="23">
        <v>5027449</v>
      </c>
      <c r="H22" s="23">
        <v>5047196</v>
      </c>
      <c r="I22" s="23">
        <v>440831</v>
      </c>
      <c r="J22" s="23">
        <v>3513064</v>
      </c>
      <c r="K22" s="23">
        <v>4348988</v>
      </c>
      <c r="L22" s="23">
        <v>4313915</v>
      </c>
      <c r="M22" s="23">
        <v>5100948</v>
      </c>
      <c r="N22" s="24">
        <v>-1290098</v>
      </c>
      <c r="O22" s="25">
        <v>46992895</v>
      </c>
      <c r="P22" s="23">
        <v>48187155</v>
      </c>
      <c r="Q22" s="26">
        <v>50247991</v>
      </c>
    </row>
    <row r="23" spans="1:17" ht="13.5">
      <c r="A23" s="3" t="s">
        <v>40</v>
      </c>
      <c r="B23" s="2"/>
      <c r="C23" s="19">
        <v>3480602</v>
      </c>
      <c r="D23" s="19">
        <v>3343148</v>
      </c>
      <c r="E23" s="19">
        <v>3343148</v>
      </c>
      <c r="F23" s="19">
        <v>3343148</v>
      </c>
      <c r="G23" s="19">
        <v>3343148</v>
      </c>
      <c r="H23" s="19">
        <v>3343148</v>
      </c>
      <c r="I23" s="19">
        <v>-3151522</v>
      </c>
      <c r="J23" s="19">
        <v>1178258</v>
      </c>
      <c r="K23" s="19">
        <v>2266618</v>
      </c>
      <c r="L23" s="19">
        <v>2266618</v>
      </c>
      <c r="M23" s="19">
        <v>3343148</v>
      </c>
      <c r="N23" s="20">
        <v>2349428</v>
      </c>
      <c r="O23" s="21">
        <v>28448890</v>
      </c>
      <c r="P23" s="19">
        <v>32293365</v>
      </c>
      <c r="Q23" s="22">
        <v>34408584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84951464</v>
      </c>
      <c r="D25" s="41">
        <f t="shared" si="4"/>
        <v>39438870</v>
      </c>
      <c r="E25" s="41">
        <f t="shared" si="4"/>
        <v>31233785</v>
      </c>
      <c r="F25" s="41">
        <f t="shared" si="4"/>
        <v>52961731</v>
      </c>
      <c r="G25" s="41">
        <f t="shared" si="4"/>
        <v>55020371</v>
      </c>
      <c r="H25" s="41">
        <f t="shared" si="4"/>
        <v>67131229</v>
      </c>
      <c r="I25" s="41">
        <f t="shared" si="4"/>
        <v>29059665</v>
      </c>
      <c r="J25" s="41">
        <f t="shared" si="4"/>
        <v>39708357</v>
      </c>
      <c r="K25" s="41">
        <f t="shared" si="4"/>
        <v>55249500</v>
      </c>
      <c r="L25" s="41">
        <f>+L5+L9+L15+L19+L24</f>
        <v>28901211</v>
      </c>
      <c r="M25" s="41">
        <f>+M5+M9+M15+M19+M24</f>
        <v>24951540</v>
      </c>
      <c r="N25" s="42">
        <f t="shared" si="4"/>
        <v>41474864</v>
      </c>
      <c r="O25" s="43">
        <f t="shared" si="4"/>
        <v>550082587</v>
      </c>
      <c r="P25" s="41">
        <f t="shared" si="4"/>
        <v>595871558</v>
      </c>
      <c r="Q25" s="44">
        <f t="shared" si="4"/>
        <v>623002186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11489756</v>
      </c>
      <c r="D28" s="16">
        <f t="shared" si="5"/>
        <v>12113391</v>
      </c>
      <c r="E28" s="16">
        <f>SUM(E29:E31)</f>
        <v>16050116</v>
      </c>
      <c r="F28" s="16">
        <f>SUM(F29:F31)</f>
        <v>12440628</v>
      </c>
      <c r="G28" s="16">
        <f>SUM(G29:G31)</f>
        <v>10836868</v>
      </c>
      <c r="H28" s="16">
        <f>SUM(H29:H31)</f>
        <v>11194581</v>
      </c>
      <c r="I28" s="16">
        <f t="shared" si="5"/>
        <v>13778966</v>
      </c>
      <c r="J28" s="16">
        <f t="shared" si="5"/>
        <v>12228337</v>
      </c>
      <c r="K28" s="16">
        <f t="shared" si="5"/>
        <v>17125682</v>
      </c>
      <c r="L28" s="16">
        <f>SUM(L29:L31)</f>
        <v>10495145</v>
      </c>
      <c r="M28" s="16">
        <f>SUM(M29:M31)</f>
        <v>11973773</v>
      </c>
      <c r="N28" s="17">
        <f t="shared" si="5"/>
        <v>17595663</v>
      </c>
      <c r="O28" s="18">
        <f t="shared" si="5"/>
        <v>157322906</v>
      </c>
      <c r="P28" s="16">
        <f t="shared" si="5"/>
        <v>160956262</v>
      </c>
      <c r="Q28" s="17">
        <f t="shared" si="5"/>
        <v>168302806</v>
      </c>
    </row>
    <row r="29" spans="1:17" ht="13.5">
      <c r="A29" s="3" t="s">
        <v>23</v>
      </c>
      <c r="B29" s="2"/>
      <c r="C29" s="19">
        <v>2925504</v>
      </c>
      <c r="D29" s="19">
        <v>1983564</v>
      </c>
      <c r="E29" s="19">
        <v>2446184</v>
      </c>
      <c r="F29" s="19">
        <v>3007486</v>
      </c>
      <c r="G29" s="19">
        <v>2057834</v>
      </c>
      <c r="H29" s="19">
        <v>2021067</v>
      </c>
      <c r="I29" s="19">
        <v>2147631</v>
      </c>
      <c r="J29" s="19">
        <v>2119935</v>
      </c>
      <c r="K29" s="19">
        <v>1896495</v>
      </c>
      <c r="L29" s="19">
        <v>2170655</v>
      </c>
      <c r="M29" s="19">
        <v>2611172</v>
      </c>
      <c r="N29" s="20">
        <v>3593872</v>
      </c>
      <c r="O29" s="21">
        <v>28981399</v>
      </c>
      <c r="P29" s="19">
        <v>29530204</v>
      </c>
      <c r="Q29" s="22">
        <v>30217449</v>
      </c>
    </row>
    <row r="30" spans="1:17" ht="13.5">
      <c r="A30" s="3" t="s">
        <v>24</v>
      </c>
      <c r="B30" s="2"/>
      <c r="C30" s="23">
        <v>8564252</v>
      </c>
      <c r="D30" s="23">
        <v>10129827</v>
      </c>
      <c r="E30" s="23">
        <v>13603932</v>
      </c>
      <c r="F30" s="23">
        <v>9433142</v>
      </c>
      <c r="G30" s="23">
        <v>8779034</v>
      </c>
      <c r="H30" s="23">
        <v>9173514</v>
      </c>
      <c r="I30" s="23">
        <v>11631335</v>
      </c>
      <c r="J30" s="23">
        <v>10108402</v>
      </c>
      <c r="K30" s="23">
        <v>15229187</v>
      </c>
      <c r="L30" s="23">
        <v>8324490</v>
      </c>
      <c r="M30" s="23">
        <v>9362601</v>
      </c>
      <c r="N30" s="24">
        <v>14001791</v>
      </c>
      <c r="O30" s="25">
        <v>128341507</v>
      </c>
      <c r="P30" s="23">
        <v>131426058</v>
      </c>
      <c r="Q30" s="26">
        <v>138085357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1282576</v>
      </c>
      <c r="D32" s="16">
        <f t="shared" si="6"/>
        <v>1057365</v>
      </c>
      <c r="E32" s="16">
        <f>SUM(E33:E37)</f>
        <v>1087855</v>
      </c>
      <c r="F32" s="16">
        <f>SUM(F33:F37)</f>
        <v>1138905</v>
      </c>
      <c r="G32" s="16">
        <f>SUM(G33:G37)</f>
        <v>1047201</v>
      </c>
      <c r="H32" s="16">
        <f>SUM(H33:H37)</f>
        <v>1105881</v>
      </c>
      <c r="I32" s="16">
        <f t="shared" si="6"/>
        <v>1033528</v>
      </c>
      <c r="J32" s="16">
        <f t="shared" si="6"/>
        <v>1153456</v>
      </c>
      <c r="K32" s="16">
        <f t="shared" si="6"/>
        <v>1019257</v>
      </c>
      <c r="L32" s="16">
        <f>SUM(L33:L37)</f>
        <v>1008435</v>
      </c>
      <c r="M32" s="16">
        <f>SUM(M33:M37)</f>
        <v>1053093</v>
      </c>
      <c r="N32" s="27">
        <f t="shared" si="6"/>
        <v>1089831</v>
      </c>
      <c r="O32" s="28">
        <f t="shared" si="6"/>
        <v>13077383</v>
      </c>
      <c r="P32" s="16">
        <f t="shared" si="6"/>
        <v>13704742</v>
      </c>
      <c r="Q32" s="29">
        <f t="shared" si="6"/>
        <v>14571413</v>
      </c>
    </row>
    <row r="33" spans="1:17" ht="13.5">
      <c r="A33" s="3" t="s">
        <v>27</v>
      </c>
      <c r="B33" s="2"/>
      <c r="C33" s="19">
        <v>251433</v>
      </c>
      <c r="D33" s="19">
        <v>196645</v>
      </c>
      <c r="E33" s="19">
        <v>194519</v>
      </c>
      <c r="F33" s="19">
        <v>227084</v>
      </c>
      <c r="G33" s="19">
        <v>196036</v>
      </c>
      <c r="H33" s="19">
        <v>191840</v>
      </c>
      <c r="I33" s="19">
        <v>204817</v>
      </c>
      <c r="J33" s="19">
        <v>221765</v>
      </c>
      <c r="K33" s="19">
        <v>206743</v>
      </c>
      <c r="L33" s="19">
        <v>197402</v>
      </c>
      <c r="M33" s="19">
        <v>245969</v>
      </c>
      <c r="N33" s="20">
        <v>119332</v>
      </c>
      <c r="O33" s="21">
        <v>2453585</v>
      </c>
      <c r="P33" s="19">
        <v>2622176</v>
      </c>
      <c r="Q33" s="22">
        <v>2796793</v>
      </c>
    </row>
    <row r="34" spans="1:17" ht="13.5">
      <c r="A34" s="3" t="s">
        <v>28</v>
      </c>
      <c r="B34" s="2"/>
      <c r="C34" s="19">
        <v>648538</v>
      </c>
      <c r="D34" s="19">
        <v>491715</v>
      </c>
      <c r="E34" s="19">
        <v>508225</v>
      </c>
      <c r="F34" s="19">
        <v>479671</v>
      </c>
      <c r="G34" s="19">
        <v>483005</v>
      </c>
      <c r="H34" s="19">
        <v>523569</v>
      </c>
      <c r="I34" s="19">
        <v>455232</v>
      </c>
      <c r="J34" s="19">
        <v>522372</v>
      </c>
      <c r="K34" s="19">
        <v>455902</v>
      </c>
      <c r="L34" s="19">
        <v>461311</v>
      </c>
      <c r="M34" s="19">
        <v>443204</v>
      </c>
      <c r="N34" s="20">
        <v>624193</v>
      </c>
      <c r="O34" s="21">
        <v>6096937</v>
      </c>
      <c r="P34" s="19">
        <v>6274202</v>
      </c>
      <c r="Q34" s="22">
        <v>6658872</v>
      </c>
    </row>
    <row r="35" spans="1:17" ht="13.5">
      <c r="A35" s="3" t="s">
        <v>29</v>
      </c>
      <c r="B35" s="2"/>
      <c r="C35" s="19">
        <v>164677</v>
      </c>
      <c r="D35" s="19">
        <v>170201</v>
      </c>
      <c r="E35" s="19">
        <v>182834</v>
      </c>
      <c r="F35" s="19">
        <v>188410</v>
      </c>
      <c r="G35" s="19">
        <v>155950</v>
      </c>
      <c r="H35" s="19">
        <v>170893</v>
      </c>
      <c r="I35" s="19">
        <v>162627</v>
      </c>
      <c r="J35" s="19">
        <v>196390</v>
      </c>
      <c r="K35" s="19">
        <v>161630</v>
      </c>
      <c r="L35" s="19">
        <v>148111</v>
      </c>
      <c r="M35" s="19">
        <v>160972</v>
      </c>
      <c r="N35" s="20">
        <v>170253</v>
      </c>
      <c r="O35" s="21">
        <v>2032948</v>
      </c>
      <c r="P35" s="19">
        <v>2155108</v>
      </c>
      <c r="Q35" s="22">
        <v>2293408</v>
      </c>
    </row>
    <row r="36" spans="1:17" ht="13.5">
      <c r="A36" s="3" t="s">
        <v>30</v>
      </c>
      <c r="B36" s="2"/>
      <c r="C36" s="19">
        <v>217928</v>
      </c>
      <c r="D36" s="19">
        <v>198804</v>
      </c>
      <c r="E36" s="19">
        <v>202277</v>
      </c>
      <c r="F36" s="19">
        <v>243740</v>
      </c>
      <c r="G36" s="19">
        <v>212210</v>
      </c>
      <c r="H36" s="19">
        <v>219579</v>
      </c>
      <c r="I36" s="19">
        <v>210852</v>
      </c>
      <c r="J36" s="19">
        <v>212929</v>
      </c>
      <c r="K36" s="19">
        <v>194982</v>
      </c>
      <c r="L36" s="19">
        <v>201611</v>
      </c>
      <c r="M36" s="19">
        <v>202948</v>
      </c>
      <c r="N36" s="20">
        <v>176053</v>
      </c>
      <c r="O36" s="21">
        <v>2493913</v>
      </c>
      <c r="P36" s="19">
        <v>2653256</v>
      </c>
      <c r="Q36" s="22">
        <v>2822340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3777035</v>
      </c>
      <c r="D38" s="16">
        <f t="shared" si="7"/>
        <v>3731106</v>
      </c>
      <c r="E38" s="16">
        <f>SUM(E39:E41)</f>
        <v>3426865</v>
      </c>
      <c r="F38" s="16">
        <f>SUM(F39:F41)</f>
        <v>3515533</v>
      </c>
      <c r="G38" s="16">
        <f>SUM(G39:G41)</f>
        <v>6077006</v>
      </c>
      <c r="H38" s="16">
        <f>SUM(H39:H41)</f>
        <v>3746611</v>
      </c>
      <c r="I38" s="16">
        <f t="shared" si="7"/>
        <v>3731672</v>
      </c>
      <c r="J38" s="16">
        <f t="shared" si="7"/>
        <v>3504287</v>
      </c>
      <c r="K38" s="16">
        <f t="shared" si="7"/>
        <v>3648638</v>
      </c>
      <c r="L38" s="16">
        <f>SUM(L39:L41)</f>
        <v>3506082</v>
      </c>
      <c r="M38" s="16">
        <f>SUM(M39:M41)</f>
        <v>3548833</v>
      </c>
      <c r="N38" s="27">
        <f t="shared" si="7"/>
        <v>4139073</v>
      </c>
      <c r="O38" s="28">
        <f t="shared" si="7"/>
        <v>46352741</v>
      </c>
      <c r="P38" s="16">
        <f t="shared" si="7"/>
        <v>40435159</v>
      </c>
      <c r="Q38" s="29">
        <f t="shared" si="7"/>
        <v>42242953</v>
      </c>
    </row>
    <row r="39" spans="1:17" ht="13.5">
      <c r="A39" s="3" t="s">
        <v>33</v>
      </c>
      <c r="B39" s="2"/>
      <c r="C39" s="19">
        <v>595673</v>
      </c>
      <c r="D39" s="19">
        <v>516228</v>
      </c>
      <c r="E39" s="19">
        <v>524456</v>
      </c>
      <c r="F39" s="19">
        <v>514916</v>
      </c>
      <c r="G39" s="19">
        <v>506172</v>
      </c>
      <c r="H39" s="19">
        <v>559650</v>
      </c>
      <c r="I39" s="19">
        <v>491297</v>
      </c>
      <c r="J39" s="19">
        <v>510207</v>
      </c>
      <c r="K39" s="19">
        <v>494706</v>
      </c>
      <c r="L39" s="19">
        <v>510251</v>
      </c>
      <c r="M39" s="19">
        <v>502693</v>
      </c>
      <c r="N39" s="20">
        <v>479328</v>
      </c>
      <c r="O39" s="21">
        <v>6205577</v>
      </c>
      <c r="P39" s="19">
        <v>6475024</v>
      </c>
      <c r="Q39" s="22">
        <v>6815218</v>
      </c>
    </row>
    <row r="40" spans="1:17" ht="13.5">
      <c r="A40" s="3" t="s">
        <v>34</v>
      </c>
      <c r="B40" s="2"/>
      <c r="C40" s="19">
        <v>3181362</v>
      </c>
      <c r="D40" s="19">
        <v>3214878</v>
      </c>
      <c r="E40" s="19">
        <v>2902409</v>
      </c>
      <c r="F40" s="19">
        <v>3000617</v>
      </c>
      <c r="G40" s="19">
        <v>5570834</v>
      </c>
      <c r="H40" s="19">
        <v>3186961</v>
      </c>
      <c r="I40" s="19">
        <v>3240375</v>
      </c>
      <c r="J40" s="19">
        <v>2994080</v>
      </c>
      <c r="K40" s="19">
        <v>3153932</v>
      </c>
      <c r="L40" s="19">
        <v>2995831</v>
      </c>
      <c r="M40" s="19">
        <v>3046140</v>
      </c>
      <c r="N40" s="20">
        <v>3659745</v>
      </c>
      <c r="O40" s="21">
        <v>40147164</v>
      </c>
      <c r="P40" s="19">
        <v>33960135</v>
      </c>
      <c r="Q40" s="22">
        <v>35427735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15049112</v>
      </c>
      <c r="D42" s="16">
        <f t="shared" si="8"/>
        <v>33553682</v>
      </c>
      <c r="E42" s="16">
        <f>SUM(E43:E46)</f>
        <v>17018932</v>
      </c>
      <c r="F42" s="16">
        <f>SUM(F43:F46)</f>
        <v>14429025</v>
      </c>
      <c r="G42" s="16">
        <f>SUM(G43:G46)</f>
        <v>20374999</v>
      </c>
      <c r="H42" s="16">
        <f>SUM(H43:H46)</f>
        <v>15812117</v>
      </c>
      <c r="I42" s="16">
        <f t="shared" si="8"/>
        <v>14510764</v>
      </c>
      <c r="J42" s="16">
        <f t="shared" si="8"/>
        <v>14303574</v>
      </c>
      <c r="K42" s="16">
        <f t="shared" si="8"/>
        <v>35850545</v>
      </c>
      <c r="L42" s="16">
        <f>SUM(L43:L46)</f>
        <v>13708019</v>
      </c>
      <c r="M42" s="16">
        <f>SUM(M43:M46)</f>
        <v>28691011</v>
      </c>
      <c r="N42" s="27">
        <f t="shared" si="8"/>
        <v>45448631</v>
      </c>
      <c r="O42" s="28">
        <f t="shared" si="8"/>
        <v>268750411</v>
      </c>
      <c r="P42" s="16">
        <f t="shared" si="8"/>
        <v>287820700</v>
      </c>
      <c r="Q42" s="29">
        <f t="shared" si="8"/>
        <v>305257139</v>
      </c>
    </row>
    <row r="43" spans="1:17" ht="13.5">
      <c r="A43" s="3" t="s">
        <v>37</v>
      </c>
      <c r="B43" s="2"/>
      <c r="C43" s="19">
        <v>2456589</v>
      </c>
      <c r="D43" s="19">
        <v>22007255</v>
      </c>
      <c r="E43" s="19">
        <v>5198985</v>
      </c>
      <c r="F43" s="19">
        <v>2251137</v>
      </c>
      <c r="G43" s="19">
        <v>8487144</v>
      </c>
      <c r="H43" s="19">
        <v>2664907</v>
      </c>
      <c r="I43" s="19">
        <v>2493885</v>
      </c>
      <c r="J43" s="19">
        <v>2660236</v>
      </c>
      <c r="K43" s="19">
        <v>23892949</v>
      </c>
      <c r="L43" s="19">
        <v>2196123</v>
      </c>
      <c r="M43" s="19">
        <v>11516410</v>
      </c>
      <c r="N43" s="20">
        <v>32184914</v>
      </c>
      <c r="O43" s="21">
        <v>118010534</v>
      </c>
      <c r="P43" s="19">
        <v>124245196</v>
      </c>
      <c r="Q43" s="22">
        <v>131915365</v>
      </c>
    </row>
    <row r="44" spans="1:17" ht="13.5">
      <c r="A44" s="3" t="s">
        <v>38</v>
      </c>
      <c r="B44" s="2"/>
      <c r="C44" s="19">
        <v>6854257</v>
      </c>
      <c r="D44" s="19">
        <v>6174065</v>
      </c>
      <c r="E44" s="19">
        <v>6450243</v>
      </c>
      <c r="F44" s="19">
        <v>6653827</v>
      </c>
      <c r="G44" s="19">
        <v>6574451</v>
      </c>
      <c r="H44" s="19">
        <v>6329780</v>
      </c>
      <c r="I44" s="19">
        <v>6506138</v>
      </c>
      <c r="J44" s="19">
        <v>6345553</v>
      </c>
      <c r="K44" s="19">
        <v>6198788</v>
      </c>
      <c r="L44" s="19">
        <v>6111672</v>
      </c>
      <c r="M44" s="19">
        <v>11524611</v>
      </c>
      <c r="N44" s="20">
        <v>7359829</v>
      </c>
      <c r="O44" s="21">
        <v>83083214</v>
      </c>
      <c r="P44" s="19">
        <v>89798740</v>
      </c>
      <c r="Q44" s="22">
        <v>95948971</v>
      </c>
    </row>
    <row r="45" spans="1:17" ht="13.5">
      <c r="A45" s="3" t="s">
        <v>39</v>
      </c>
      <c r="B45" s="2"/>
      <c r="C45" s="23">
        <v>2133514</v>
      </c>
      <c r="D45" s="23">
        <v>1997619</v>
      </c>
      <c r="E45" s="23">
        <v>1939727</v>
      </c>
      <c r="F45" s="23">
        <v>2089449</v>
      </c>
      <c r="G45" s="23">
        <v>1972248</v>
      </c>
      <c r="H45" s="23">
        <v>3235488</v>
      </c>
      <c r="I45" s="23">
        <v>1993074</v>
      </c>
      <c r="J45" s="23">
        <v>1970346</v>
      </c>
      <c r="K45" s="23">
        <v>2424716</v>
      </c>
      <c r="L45" s="23">
        <v>2085523</v>
      </c>
      <c r="M45" s="23">
        <v>2341481</v>
      </c>
      <c r="N45" s="24">
        <v>2629284</v>
      </c>
      <c r="O45" s="25">
        <v>26812469</v>
      </c>
      <c r="P45" s="23">
        <v>29235780</v>
      </c>
      <c r="Q45" s="26">
        <v>30766445</v>
      </c>
    </row>
    <row r="46" spans="1:17" ht="13.5">
      <c r="A46" s="3" t="s">
        <v>40</v>
      </c>
      <c r="B46" s="2"/>
      <c r="C46" s="19">
        <v>3604752</v>
      </c>
      <c r="D46" s="19">
        <v>3374743</v>
      </c>
      <c r="E46" s="19">
        <v>3429977</v>
      </c>
      <c r="F46" s="19">
        <v>3434612</v>
      </c>
      <c r="G46" s="19">
        <v>3341156</v>
      </c>
      <c r="H46" s="19">
        <v>3581942</v>
      </c>
      <c r="I46" s="19">
        <v>3517667</v>
      </c>
      <c r="J46" s="19">
        <v>3327439</v>
      </c>
      <c r="K46" s="19">
        <v>3334092</v>
      </c>
      <c r="L46" s="19">
        <v>3314701</v>
      </c>
      <c r="M46" s="19">
        <v>3308509</v>
      </c>
      <c r="N46" s="20">
        <v>3274604</v>
      </c>
      <c r="O46" s="21">
        <v>40844194</v>
      </c>
      <c r="P46" s="19">
        <v>44540984</v>
      </c>
      <c r="Q46" s="22">
        <v>46626358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31598479</v>
      </c>
      <c r="D48" s="41">
        <f t="shared" si="9"/>
        <v>50455544</v>
      </c>
      <c r="E48" s="41">
        <f>+E28+E32+E38+E42+E47</f>
        <v>37583768</v>
      </c>
      <c r="F48" s="41">
        <f>+F28+F32+F38+F42+F47</f>
        <v>31524091</v>
      </c>
      <c r="G48" s="41">
        <f>+G28+G32+G38+G42+G47</f>
        <v>38336074</v>
      </c>
      <c r="H48" s="41">
        <f>+H28+H32+H38+H42+H47</f>
        <v>31859190</v>
      </c>
      <c r="I48" s="41">
        <f t="shared" si="9"/>
        <v>33054930</v>
      </c>
      <c r="J48" s="41">
        <f t="shared" si="9"/>
        <v>31189654</v>
      </c>
      <c r="K48" s="41">
        <f t="shared" si="9"/>
        <v>57644122</v>
      </c>
      <c r="L48" s="41">
        <f>+L28+L32+L38+L42+L47</f>
        <v>28717681</v>
      </c>
      <c r="M48" s="41">
        <f>+M28+M32+M38+M42+M47</f>
        <v>45266710</v>
      </c>
      <c r="N48" s="42">
        <f t="shared" si="9"/>
        <v>68273198</v>
      </c>
      <c r="O48" s="43">
        <f t="shared" si="9"/>
        <v>485503441</v>
      </c>
      <c r="P48" s="41">
        <f t="shared" si="9"/>
        <v>502916863</v>
      </c>
      <c r="Q48" s="44">
        <f t="shared" si="9"/>
        <v>530374311</v>
      </c>
    </row>
    <row r="49" spans="1:17" ht="13.5">
      <c r="A49" s="10" t="s">
        <v>68</v>
      </c>
      <c r="B49" s="6">
        <v>1</v>
      </c>
      <c r="C49" s="45">
        <f aca="true" t="shared" si="10" ref="C49:Q49">+C25-C48</f>
        <v>53352985</v>
      </c>
      <c r="D49" s="45">
        <f t="shared" si="10"/>
        <v>-11016674</v>
      </c>
      <c r="E49" s="45">
        <f t="shared" si="10"/>
        <v>-6349983</v>
      </c>
      <c r="F49" s="45">
        <f t="shared" si="10"/>
        <v>21437640</v>
      </c>
      <c r="G49" s="45">
        <f t="shared" si="10"/>
        <v>16684297</v>
      </c>
      <c r="H49" s="45">
        <f t="shared" si="10"/>
        <v>35272039</v>
      </c>
      <c r="I49" s="45">
        <f t="shared" si="10"/>
        <v>-3995265</v>
      </c>
      <c r="J49" s="45">
        <f t="shared" si="10"/>
        <v>8518703</v>
      </c>
      <c r="K49" s="45">
        <f t="shared" si="10"/>
        <v>-2394622</v>
      </c>
      <c r="L49" s="45">
        <f>+L25-L48</f>
        <v>183530</v>
      </c>
      <c r="M49" s="45">
        <f>+M25-M48</f>
        <v>-20315170</v>
      </c>
      <c r="N49" s="46">
        <f t="shared" si="10"/>
        <v>-26798334</v>
      </c>
      <c r="O49" s="47">
        <f t="shared" si="10"/>
        <v>64579146</v>
      </c>
      <c r="P49" s="45">
        <f t="shared" si="10"/>
        <v>92954695</v>
      </c>
      <c r="Q49" s="48">
        <f t="shared" si="10"/>
        <v>92627875</v>
      </c>
    </row>
    <row r="50" spans="1:17" ht="13.5">
      <c r="A50" s="11" t="s">
        <v>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70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54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454080</v>
      </c>
      <c r="D5" s="16">
        <f t="shared" si="0"/>
        <v>454080</v>
      </c>
      <c r="E5" s="16">
        <f t="shared" si="0"/>
        <v>36319330</v>
      </c>
      <c r="F5" s="16">
        <f t="shared" si="0"/>
        <v>454080</v>
      </c>
      <c r="G5" s="16">
        <f t="shared" si="0"/>
        <v>454080</v>
      </c>
      <c r="H5" s="16">
        <f t="shared" si="0"/>
        <v>36319330</v>
      </c>
      <c r="I5" s="16">
        <f t="shared" si="0"/>
        <v>454080</v>
      </c>
      <c r="J5" s="16">
        <f t="shared" si="0"/>
        <v>454080</v>
      </c>
      <c r="K5" s="16">
        <f t="shared" si="0"/>
        <v>36319330</v>
      </c>
      <c r="L5" s="16">
        <f>SUM(L6:L8)</f>
        <v>454080</v>
      </c>
      <c r="M5" s="16">
        <f>SUM(M6:M8)</f>
        <v>454080</v>
      </c>
      <c r="N5" s="17">
        <f t="shared" si="0"/>
        <v>36319370</v>
      </c>
      <c r="O5" s="18">
        <f t="shared" si="0"/>
        <v>148910000</v>
      </c>
      <c r="P5" s="16">
        <f t="shared" si="0"/>
        <v>145437000</v>
      </c>
      <c r="Q5" s="17">
        <f t="shared" si="0"/>
        <v>150238000</v>
      </c>
    </row>
    <row r="6" spans="1:17" ht="13.5">
      <c r="A6" s="3" t="s">
        <v>23</v>
      </c>
      <c r="B6" s="2"/>
      <c r="C6" s="19">
        <v>95749</v>
      </c>
      <c r="D6" s="19">
        <v>95749</v>
      </c>
      <c r="E6" s="19">
        <v>35960999</v>
      </c>
      <c r="F6" s="19">
        <v>95749</v>
      </c>
      <c r="G6" s="19">
        <v>95749</v>
      </c>
      <c r="H6" s="19">
        <v>35960999</v>
      </c>
      <c r="I6" s="19">
        <v>95749</v>
      </c>
      <c r="J6" s="19">
        <v>95749</v>
      </c>
      <c r="K6" s="19">
        <v>35960999</v>
      </c>
      <c r="L6" s="19">
        <v>95749</v>
      </c>
      <c r="M6" s="19">
        <v>95749</v>
      </c>
      <c r="N6" s="20">
        <v>35961011</v>
      </c>
      <c r="O6" s="21">
        <v>144610000</v>
      </c>
      <c r="P6" s="19">
        <v>141375000</v>
      </c>
      <c r="Q6" s="22">
        <v>146167000</v>
      </c>
    </row>
    <row r="7" spans="1:17" ht="13.5">
      <c r="A7" s="3" t="s">
        <v>24</v>
      </c>
      <c r="B7" s="2"/>
      <c r="C7" s="23">
        <v>358331</v>
      </c>
      <c r="D7" s="23">
        <v>358331</v>
      </c>
      <c r="E7" s="23">
        <v>358331</v>
      </c>
      <c r="F7" s="23">
        <v>358331</v>
      </c>
      <c r="G7" s="23">
        <v>358331</v>
      </c>
      <c r="H7" s="23">
        <v>358331</v>
      </c>
      <c r="I7" s="23">
        <v>358331</v>
      </c>
      <c r="J7" s="23">
        <v>358331</v>
      </c>
      <c r="K7" s="23">
        <v>358331</v>
      </c>
      <c r="L7" s="23">
        <v>358331</v>
      </c>
      <c r="M7" s="23">
        <v>358331</v>
      </c>
      <c r="N7" s="24">
        <v>358359</v>
      </c>
      <c r="O7" s="25">
        <v>4300000</v>
      </c>
      <c r="P7" s="23">
        <v>4062000</v>
      </c>
      <c r="Q7" s="26">
        <v>4071000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0</v>
      </c>
      <c r="D9" s="16">
        <f t="shared" si="1"/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16">
        <f t="shared" si="1"/>
        <v>0</v>
      </c>
      <c r="J9" s="16">
        <f t="shared" si="1"/>
        <v>0</v>
      </c>
      <c r="K9" s="16">
        <f t="shared" si="1"/>
        <v>0</v>
      </c>
      <c r="L9" s="16">
        <f>SUM(L10:L14)</f>
        <v>0</v>
      </c>
      <c r="M9" s="16">
        <f>SUM(M10:M14)</f>
        <v>0</v>
      </c>
      <c r="N9" s="27">
        <f t="shared" si="1"/>
        <v>0</v>
      </c>
      <c r="O9" s="28">
        <f t="shared" si="1"/>
        <v>0</v>
      </c>
      <c r="P9" s="16">
        <f t="shared" si="1"/>
        <v>0</v>
      </c>
      <c r="Q9" s="29">
        <f t="shared" si="1"/>
        <v>0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0</v>
      </c>
      <c r="D15" s="16">
        <f t="shared" si="2"/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>SUM(L16:L18)</f>
        <v>0</v>
      </c>
      <c r="M15" s="16">
        <f>SUM(M16:M18)</f>
        <v>0</v>
      </c>
      <c r="N15" s="27">
        <f t="shared" si="2"/>
        <v>0</v>
      </c>
      <c r="O15" s="28">
        <f t="shared" si="2"/>
        <v>0</v>
      </c>
      <c r="P15" s="16">
        <f t="shared" si="2"/>
        <v>0</v>
      </c>
      <c r="Q15" s="29">
        <f t="shared" si="2"/>
        <v>0</v>
      </c>
    </row>
    <row r="16" spans="1:17" ht="13.5">
      <c r="A16" s="3" t="s">
        <v>33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>SUM(L20:L23)</f>
        <v>0</v>
      </c>
      <c r="M19" s="16">
        <f>SUM(M20:M23)</f>
        <v>0</v>
      </c>
      <c r="N19" s="27">
        <f t="shared" si="3"/>
        <v>0</v>
      </c>
      <c r="O19" s="28">
        <f t="shared" si="3"/>
        <v>0</v>
      </c>
      <c r="P19" s="16">
        <f t="shared" si="3"/>
        <v>0</v>
      </c>
      <c r="Q19" s="29">
        <f t="shared" si="3"/>
        <v>0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454080</v>
      </c>
      <c r="D25" s="41">
        <f t="shared" si="4"/>
        <v>454080</v>
      </c>
      <c r="E25" s="41">
        <f t="shared" si="4"/>
        <v>36319330</v>
      </c>
      <c r="F25" s="41">
        <f t="shared" si="4"/>
        <v>454080</v>
      </c>
      <c r="G25" s="41">
        <f t="shared" si="4"/>
        <v>454080</v>
      </c>
      <c r="H25" s="41">
        <f t="shared" si="4"/>
        <v>36319330</v>
      </c>
      <c r="I25" s="41">
        <f t="shared" si="4"/>
        <v>454080</v>
      </c>
      <c r="J25" s="41">
        <f t="shared" si="4"/>
        <v>454080</v>
      </c>
      <c r="K25" s="41">
        <f t="shared" si="4"/>
        <v>36319330</v>
      </c>
      <c r="L25" s="41">
        <f>+L5+L9+L15+L19+L24</f>
        <v>454080</v>
      </c>
      <c r="M25" s="41">
        <f>+M5+M9+M15+M19+M24</f>
        <v>454080</v>
      </c>
      <c r="N25" s="42">
        <f t="shared" si="4"/>
        <v>36319370</v>
      </c>
      <c r="O25" s="43">
        <f t="shared" si="4"/>
        <v>148910000</v>
      </c>
      <c r="P25" s="41">
        <f t="shared" si="4"/>
        <v>145437000</v>
      </c>
      <c r="Q25" s="44">
        <f t="shared" si="4"/>
        <v>150238000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9947134</v>
      </c>
      <c r="D28" s="16">
        <f t="shared" si="5"/>
        <v>9947134</v>
      </c>
      <c r="E28" s="16">
        <f>SUM(E29:E31)</f>
        <v>11853134</v>
      </c>
      <c r="F28" s="16">
        <f>SUM(F29:F31)</f>
        <v>9947134</v>
      </c>
      <c r="G28" s="16">
        <f>SUM(G29:G31)</f>
        <v>9947134</v>
      </c>
      <c r="H28" s="16">
        <f>SUM(H29:H31)</f>
        <v>15219519</v>
      </c>
      <c r="I28" s="16">
        <f t="shared" si="5"/>
        <v>9947134</v>
      </c>
      <c r="J28" s="16">
        <f t="shared" si="5"/>
        <v>9947134</v>
      </c>
      <c r="K28" s="16">
        <f t="shared" si="5"/>
        <v>11853134</v>
      </c>
      <c r="L28" s="16">
        <f>SUM(L29:L31)</f>
        <v>9947134</v>
      </c>
      <c r="M28" s="16">
        <f>SUM(M29:M31)</f>
        <v>9947134</v>
      </c>
      <c r="N28" s="17">
        <f t="shared" si="5"/>
        <v>15221277</v>
      </c>
      <c r="O28" s="18">
        <f t="shared" si="5"/>
        <v>133724136</v>
      </c>
      <c r="P28" s="16">
        <f t="shared" si="5"/>
        <v>119936549</v>
      </c>
      <c r="Q28" s="17">
        <f t="shared" si="5"/>
        <v>120782414</v>
      </c>
    </row>
    <row r="29" spans="1:17" ht="13.5">
      <c r="A29" s="3" t="s">
        <v>23</v>
      </c>
      <c r="B29" s="2"/>
      <c r="C29" s="19">
        <v>5618839</v>
      </c>
      <c r="D29" s="19">
        <v>5618839</v>
      </c>
      <c r="E29" s="19">
        <v>7524839</v>
      </c>
      <c r="F29" s="19">
        <v>5618839</v>
      </c>
      <c r="G29" s="19">
        <v>5618839</v>
      </c>
      <c r="H29" s="19">
        <v>10891224</v>
      </c>
      <c r="I29" s="19">
        <v>5618839</v>
      </c>
      <c r="J29" s="19">
        <v>5618839</v>
      </c>
      <c r="K29" s="19">
        <v>7524839</v>
      </c>
      <c r="L29" s="19">
        <v>5618839</v>
      </c>
      <c r="M29" s="19">
        <v>5618839</v>
      </c>
      <c r="N29" s="20">
        <v>10892388</v>
      </c>
      <c r="O29" s="21">
        <v>81784002</v>
      </c>
      <c r="P29" s="19">
        <v>65958816</v>
      </c>
      <c r="Q29" s="22">
        <v>65699392</v>
      </c>
    </row>
    <row r="30" spans="1:17" ht="13.5">
      <c r="A30" s="3" t="s">
        <v>24</v>
      </c>
      <c r="B30" s="2"/>
      <c r="C30" s="23">
        <v>4328295</v>
      </c>
      <c r="D30" s="23">
        <v>4328295</v>
      </c>
      <c r="E30" s="23">
        <v>4328295</v>
      </c>
      <c r="F30" s="23">
        <v>4328295</v>
      </c>
      <c r="G30" s="23">
        <v>4328295</v>
      </c>
      <c r="H30" s="23">
        <v>4328295</v>
      </c>
      <c r="I30" s="23">
        <v>4328295</v>
      </c>
      <c r="J30" s="23">
        <v>4328295</v>
      </c>
      <c r="K30" s="23">
        <v>4328295</v>
      </c>
      <c r="L30" s="23">
        <v>4328295</v>
      </c>
      <c r="M30" s="23">
        <v>4328295</v>
      </c>
      <c r="N30" s="24">
        <v>4328889</v>
      </c>
      <c r="O30" s="25">
        <v>51940134</v>
      </c>
      <c r="P30" s="23">
        <v>53977733</v>
      </c>
      <c r="Q30" s="26">
        <v>55083022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2670314</v>
      </c>
      <c r="D32" s="16">
        <f t="shared" si="6"/>
        <v>2670314</v>
      </c>
      <c r="E32" s="16">
        <f>SUM(E33:E37)</f>
        <v>2670314</v>
      </c>
      <c r="F32" s="16">
        <f>SUM(F33:F37)</f>
        <v>2670314</v>
      </c>
      <c r="G32" s="16">
        <f>SUM(G33:G37)</f>
        <v>2670314</v>
      </c>
      <c r="H32" s="16">
        <f>SUM(H33:H37)</f>
        <v>2670314</v>
      </c>
      <c r="I32" s="16">
        <f t="shared" si="6"/>
        <v>2670314</v>
      </c>
      <c r="J32" s="16">
        <f t="shared" si="6"/>
        <v>2670314</v>
      </c>
      <c r="K32" s="16">
        <f t="shared" si="6"/>
        <v>2670314</v>
      </c>
      <c r="L32" s="16">
        <f>SUM(L33:L37)</f>
        <v>2670314</v>
      </c>
      <c r="M32" s="16">
        <f>SUM(M33:M37)</f>
        <v>2670314</v>
      </c>
      <c r="N32" s="27">
        <f t="shared" si="6"/>
        <v>2670716</v>
      </c>
      <c r="O32" s="28">
        <f t="shared" si="6"/>
        <v>32044170</v>
      </c>
      <c r="P32" s="16">
        <f t="shared" si="6"/>
        <v>33325940</v>
      </c>
      <c r="Q32" s="29">
        <f t="shared" si="6"/>
        <v>34272886</v>
      </c>
    </row>
    <row r="33" spans="1:17" ht="13.5">
      <c r="A33" s="3" t="s">
        <v>27</v>
      </c>
      <c r="B33" s="2"/>
      <c r="C33" s="19">
        <v>1337555</v>
      </c>
      <c r="D33" s="19">
        <v>1337555</v>
      </c>
      <c r="E33" s="19">
        <v>1337555</v>
      </c>
      <c r="F33" s="19">
        <v>1337555</v>
      </c>
      <c r="G33" s="19">
        <v>1337555</v>
      </c>
      <c r="H33" s="19">
        <v>1337555</v>
      </c>
      <c r="I33" s="19">
        <v>1337555</v>
      </c>
      <c r="J33" s="19">
        <v>1337555</v>
      </c>
      <c r="K33" s="19">
        <v>1337555</v>
      </c>
      <c r="L33" s="19">
        <v>1337555</v>
      </c>
      <c r="M33" s="19">
        <v>1337555</v>
      </c>
      <c r="N33" s="20">
        <v>1337731</v>
      </c>
      <c r="O33" s="21">
        <v>16050836</v>
      </c>
      <c r="P33" s="19">
        <v>16692872</v>
      </c>
      <c r="Q33" s="22">
        <v>17193654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>
        <v>1332759</v>
      </c>
      <c r="D37" s="23">
        <v>1332759</v>
      </c>
      <c r="E37" s="23">
        <v>1332759</v>
      </c>
      <c r="F37" s="23">
        <v>1332759</v>
      </c>
      <c r="G37" s="23">
        <v>1332759</v>
      </c>
      <c r="H37" s="23">
        <v>1332759</v>
      </c>
      <c r="I37" s="23">
        <v>1332759</v>
      </c>
      <c r="J37" s="23">
        <v>1332759</v>
      </c>
      <c r="K37" s="23">
        <v>1332759</v>
      </c>
      <c r="L37" s="23">
        <v>1332759</v>
      </c>
      <c r="M37" s="23">
        <v>1332759</v>
      </c>
      <c r="N37" s="24">
        <v>1332985</v>
      </c>
      <c r="O37" s="25">
        <v>15993334</v>
      </c>
      <c r="P37" s="23">
        <v>16633068</v>
      </c>
      <c r="Q37" s="26">
        <v>17079232</v>
      </c>
    </row>
    <row r="38" spans="1:17" ht="13.5">
      <c r="A38" s="1" t="s">
        <v>32</v>
      </c>
      <c r="B38" s="4"/>
      <c r="C38" s="16">
        <f aca="true" t="shared" si="7" ref="C38:Q38">SUM(C39:C41)</f>
        <v>862582</v>
      </c>
      <c r="D38" s="16">
        <f t="shared" si="7"/>
        <v>862582</v>
      </c>
      <c r="E38" s="16">
        <f>SUM(E39:E41)</f>
        <v>862582</v>
      </c>
      <c r="F38" s="16">
        <f>SUM(F39:F41)</f>
        <v>862582</v>
      </c>
      <c r="G38" s="16">
        <f>SUM(G39:G41)</f>
        <v>862582</v>
      </c>
      <c r="H38" s="16">
        <f>SUM(H39:H41)</f>
        <v>862582</v>
      </c>
      <c r="I38" s="16">
        <f t="shared" si="7"/>
        <v>862582</v>
      </c>
      <c r="J38" s="16">
        <f t="shared" si="7"/>
        <v>862582</v>
      </c>
      <c r="K38" s="16">
        <f t="shared" si="7"/>
        <v>862582</v>
      </c>
      <c r="L38" s="16">
        <f>SUM(L39:L41)</f>
        <v>862582</v>
      </c>
      <c r="M38" s="16">
        <f>SUM(M39:M41)</f>
        <v>862582</v>
      </c>
      <c r="N38" s="27">
        <f t="shared" si="7"/>
        <v>862785</v>
      </c>
      <c r="O38" s="28">
        <f t="shared" si="7"/>
        <v>10351187</v>
      </c>
      <c r="P38" s="16">
        <f t="shared" si="7"/>
        <v>10765231</v>
      </c>
      <c r="Q38" s="29">
        <f t="shared" si="7"/>
        <v>11077514</v>
      </c>
    </row>
    <row r="39" spans="1:17" ht="13.5">
      <c r="A39" s="3" t="s">
        <v>33</v>
      </c>
      <c r="B39" s="2"/>
      <c r="C39" s="19">
        <v>862582</v>
      </c>
      <c r="D39" s="19">
        <v>862582</v>
      </c>
      <c r="E39" s="19">
        <v>862582</v>
      </c>
      <c r="F39" s="19">
        <v>862582</v>
      </c>
      <c r="G39" s="19">
        <v>862582</v>
      </c>
      <c r="H39" s="19">
        <v>862582</v>
      </c>
      <c r="I39" s="19">
        <v>862582</v>
      </c>
      <c r="J39" s="19">
        <v>862582</v>
      </c>
      <c r="K39" s="19">
        <v>862582</v>
      </c>
      <c r="L39" s="19">
        <v>862582</v>
      </c>
      <c r="M39" s="19">
        <v>862582</v>
      </c>
      <c r="N39" s="20">
        <v>862785</v>
      </c>
      <c r="O39" s="21">
        <v>10351187</v>
      </c>
      <c r="P39" s="19">
        <v>10765231</v>
      </c>
      <c r="Q39" s="22">
        <v>11077514</v>
      </c>
    </row>
    <row r="40" spans="1:17" ht="13.5">
      <c r="A40" s="3" t="s">
        <v>34</v>
      </c>
      <c r="B40" s="2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21"/>
      <c r="P40" s="19"/>
      <c r="Q40" s="22"/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0</v>
      </c>
      <c r="D42" s="16">
        <f t="shared" si="8"/>
        <v>0</v>
      </c>
      <c r="E42" s="16">
        <f>SUM(E43:E46)</f>
        <v>0</v>
      </c>
      <c r="F42" s="16">
        <f>SUM(F43:F46)</f>
        <v>0</v>
      </c>
      <c r="G42" s="16">
        <f>SUM(G43:G46)</f>
        <v>0</v>
      </c>
      <c r="H42" s="16">
        <f>SUM(H43:H46)</f>
        <v>0</v>
      </c>
      <c r="I42" s="16">
        <f t="shared" si="8"/>
        <v>0</v>
      </c>
      <c r="J42" s="16">
        <f t="shared" si="8"/>
        <v>0</v>
      </c>
      <c r="K42" s="16">
        <f t="shared" si="8"/>
        <v>0</v>
      </c>
      <c r="L42" s="16">
        <f>SUM(L43:L46)</f>
        <v>0</v>
      </c>
      <c r="M42" s="16">
        <f>SUM(M43:M46)</f>
        <v>0</v>
      </c>
      <c r="N42" s="27">
        <f t="shared" si="8"/>
        <v>0</v>
      </c>
      <c r="O42" s="28">
        <f t="shared" si="8"/>
        <v>0</v>
      </c>
      <c r="P42" s="16">
        <f t="shared" si="8"/>
        <v>0</v>
      </c>
      <c r="Q42" s="29">
        <f t="shared" si="8"/>
        <v>0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22"/>
    </row>
    <row r="47" spans="1:17" ht="13.5">
      <c r="A47" s="1" t="s">
        <v>41</v>
      </c>
      <c r="B47" s="4"/>
      <c r="C47" s="16">
        <v>50083</v>
      </c>
      <c r="D47" s="16">
        <v>50083</v>
      </c>
      <c r="E47" s="16">
        <v>50083</v>
      </c>
      <c r="F47" s="16">
        <v>50083</v>
      </c>
      <c r="G47" s="16">
        <v>50083</v>
      </c>
      <c r="H47" s="16">
        <v>50083</v>
      </c>
      <c r="I47" s="16">
        <v>50083</v>
      </c>
      <c r="J47" s="16">
        <v>50083</v>
      </c>
      <c r="K47" s="16">
        <v>50083</v>
      </c>
      <c r="L47" s="16">
        <v>50083</v>
      </c>
      <c r="M47" s="16">
        <v>50083</v>
      </c>
      <c r="N47" s="27">
        <v>50087</v>
      </c>
      <c r="O47" s="28">
        <v>601000</v>
      </c>
      <c r="P47" s="16">
        <v>651000</v>
      </c>
      <c r="Q47" s="29">
        <v>651000</v>
      </c>
    </row>
    <row r="48" spans="1:17" ht="13.5">
      <c r="A48" s="5" t="s">
        <v>44</v>
      </c>
      <c r="B48" s="6"/>
      <c r="C48" s="41">
        <f aca="true" t="shared" si="9" ref="C48:Q48">+C28+C32+C38+C42+C47</f>
        <v>13530113</v>
      </c>
      <c r="D48" s="41">
        <f t="shared" si="9"/>
        <v>13530113</v>
      </c>
      <c r="E48" s="41">
        <f>+E28+E32+E38+E42+E47</f>
        <v>15436113</v>
      </c>
      <c r="F48" s="41">
        <f>+F28+F32+F38+F42+F47</f>
        <v>13530113</v>
      </c>
      <c r="G48" s="41">
        <f>+G28+G32+G38+G42+G47</f>
        <v>13530113</v>
      </c>
      <c r="H48" s="41">
        <f>+H28+H32+H38+H42+H47</f>
        <v>18802498</v>
      </c>
      <c r="I48" s="41">
        <f t="shared" si="9"/>
        <v>13530113</v>
      </c>
      <c r="J48" s="41">
        <f t="shared" si="9"/>
        <v>13530113</v>
      </c>
      <c r="K48" s="41">
        <f t="shared" si="9"/>
        <v>15436113</v>
      </c>
      <c r="L48" s="41">
        <f>+L28+L32+L38+L42+L47</f>
        <v>13530113</v>
      </c>
      <c r="M48" s="41">
        <f>+M28+M32+M38+M42+M47</f>
        <v>13530113</v>
      </c>
      <c r="N48" s="42">
        <f t="shared" si="9"/>
        <v>18804865</v>
      </c>
      <c r="O48" s="43">
        <f t="shared" si="9"/>
        <v>176720493</v>
      </c>
      <c r="P48" s="41">
        <f t="shared" si="9"/>
        <v>164678720</v>
      </c>
      <c r="Q48" s="44">
        <f t="shared" si="9"/>
        <v>166783814</v>
      </c>
    </row>
    <row r="49" spans="1:17" ht="13.5">
      <c r="A49" s="10" t="s">
        <v>68</v>
      </c>
      <c r="B49" s="6">
        <v>1</v>
      </c>
      <c r="C49" s="45">
        <f aca="true" t="shared" si="10" ref="C49:Q49">+C25-C48</f>
        <v>-13076033</v>
      </c>
      <c r="D49" s="45">
        <f t="shared" si="10"/>
        <v>-13076033</v>
      </c>
      <c r="E49" s="45">
        <f t="shared" si="10"/>
        <v>20883217</v>
      </c>
      <c r="F49" s="45">
        <f t="shared" si="10"/>
        <v>-13076033</v>
      </c>
      <c r="G49" s="45">
        <f t="shared" si="10"/>
        <v>-13076033</v>
      </c>
      <c r="H49" s="45">
        <f t="shared" si="10"/>
        <v>17516832</v>
      </c>
      <c r="I49" s="45">
        <f t="shared" si="10"/>
        <v>-13076033</v>
      </c>
      <c r="J49" s="45">
        <f t="shared" si="10"/>
        <v>-13076033</v>
      </c>
      <c r="K49" s="45">
        <f t="shared" si="10"/>
        <v>20883217</v>
      </c>
      <c r="L49" s="45">
        <f>+L25-L48</f>
        <v>-13076033</v>
      </c>
      <c r="M49" s="45">
        <f>+M25-M48</f>
        <v>-13076033</v>
      </c>
      <c r="N49" s="46">
        <f t="shared" si="10"/>
        <v>17514505</v>
      </c>
      <c r="O49" s="47">
        <f t="shared" si="10"/>
        <v>-27810493</v>
      </c>
      <c r="P49" s="45">
        <f t="shared" si="10"/>
        <v>-19241720</v>
      </c>
      <c r="Q49" s="48">
        <f t="shared" si="10"/>
        <v>-16545814</v>
      </c>
    </row>
    <row r="50" spans="1:17" ht="13.5">
      <c r="A50" s="11" t="s">
        <v>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70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55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14615135</v>
      </c>
      <c r="D5" s="16">
        <f t="shared" si="0"/>
        <v>14615135</v>
      </c>
      <c r="E5" s="16">
        <f t="shared" si="0"/>
        <v>14615135</v>
      </c>
      <c r="F5" s="16">
        <f t="shared" si="0"/>
        <v>14615135</v>
      </c>
      <c r="G5" s="16">
        <f t="shared" si="0"/>
        <v>14615135</v>
      </c>
      <c r="H5" s="16">
        <f t="shared" si="0"/>
        <v>14615135</v>
      </c>
      <c r="I5" s="16">
        <f t="shared" si="0"/>
        <v>14615135</v>
      </c>
      <c r="J5" s="16">
        <f t="shared" si="0"/>
        <v>14615135</v>
      </c>
      <c r="K5" s="16">
        <f t="shared" si="0"/>
        <v>14615135</v>
      </c>
      <c r="L5" s="16">
        <f>SUM(L6:L8)</f>
        <v>14615135</v>
      </c>
      <c r="M5" s="16">
        <f>SUM(M6:M8)</f>
        <v>14615135</v>
      </c>
      <c r="N5" s="17">
        <f t="shared" si="0"/>
        <v>14615135</v>
      </c>
      <c r="O5" s="18">
        <f t="shared" si="0"/>
        <v>175381620</v>
      </c>
      <c r="P5" s="16">
        <f t="shared" si="0"/>
        <v>184150728</v>
      </c>
      <c r="Q5" s="17">
        <f t="shared" si="0"/>
        <v>195199740</v>
      </c>
    </row>
    <row r="6" spans="1:17" ht="13.5">
      <c r="A6" s="3" t="s">
        <v>23</v>
      </c>
      <c r="B6" s="2"/>
      <c r="C6" s="19">
        <v>4878224</v>
      </c>
      <c r="D6" s="19">
        <v>4878224</v>
      </c>
      <c r="E6" s="19">
        <v>4878224</v>
      </c>
      <c r="F6" s="19">
        <v>4878224</v>
      </c>
      <c r="G6" s="19">
        <v>4878224</v>
      </c>
      <c r="H6" s="19">
        <v>4878224</v>
      </c>
      <c r="I6" s="19">
        <v>4878224</v>
      </c>
      <c r="J6" s="19">
        <v>4878224</v>
      </c>
      <c r="K6" s="19">
        <v>4878224</v>
      </c>
      <c r="L6" s="19">
        <v>4878224</v>
      </c>
      <c r="M6" s="19">
        <v>4878224</v>
      </c>
      <c r="N6" s="20">
        <v>4878224</v>
      </c>
      <c r="O6" s="21">
        <v>58538688</v>
      </c>
      <c r="P6" s="19">
        <v>61465620</v>
      </c>
      <c r="Q6" s="22">
        <v>65153556</v>
      </c>
    </row>
    <row r="7" spans="1:17" ht="13.5">
      <c r="A7" s="3" t="s">
        <v>24</v>
      </c>
      <c r="B7" s="2"/>
      <c r="C7" s="23">
        <v>9736911</v>
      </c>
      <c r="D7" s="23">
        <v>9736911</v>
      </c>
      <c r="E7" s="23">
        <v>9736911</v>
      </c>
      <c r="F7" s="23">
        <v>9736911</v>
      </c>
      <c r="G7" s="23">
        <v>9736911</v>
      </c>
      <c r="H7" s="23">
        <v>9736911</v>
      </c>
      <c r="I7" s="23">
        <v>9736911</v>
      </c>
      <c r="J7" s="23">
        <v>9736911</v>
      </c>
      <c r="K7" s="23">
        <v>9736911</v>
      </c>
      <c r="L7" s="23">
        <v>9736911</v>
      </c>
      <c r="M7" s="23">
        <v>9736911</v>
      </c>
      <c r="N7" s="24">
        <v>9736911</v>
      </c>
      <c r="O7" s="25">
        <v>116842932</v>
      </c>
      <c r="P7" s="23">
        <v>122685108</v>
      </c>
      <c r="Q7" s="26">
        <v>130046184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186626</v>
      </c>
      <c r="D9" s="16">
        <f t="shared" si="1"/>
        <v>186626</v>
      </c>
      <c r="E9" s="16">
        <f t="shared" si="1"/>
        <v>186626</v>
      </c>
      <c r="F9" s="16">
        <f t="shared" si="1"/>
        <v>186626</v>
      </c>
      <c r="G9" s="16">
        <f t="shared" si="1"/>
        <v>186626</v>
      </c>
      <c r="H9" s="16">
        <f t="shared" si="1"/>
        <v>186626</v>
      </c>
      <c r="I9" s="16">
        <f t="shared" si="1"/>
        <v>186626</v>
      </c>
      <c r="J9" s="16">
        <f t="shared" si="1"/>
        <v>186626</v>
      </c>
      <c r="K9" s="16">
        <f t="shared" si="1"/>
        <v>186626</v>
      </c>
      <c r="L9" s="16">
        <f>SUM(L10:L14)</f>
        <v>186626</v>
      </c>
      <c r="M9" s="16">
        <f>SUM(M10:M14)</f>
        <v>186626</v>
      </c>
      <c r="N9" s="27">
        <f t="shared" si="1"/>
        <v>186626</v>
      </c>
      <c r="O9" s="28">
        <f t="shared" si="1"/>
        <v>2239512</v>
      </c>
      <c r="P9" s="16">
        <f t="shared" si="1"/>
        <v>2351472</v>
      </c>
      <c r="Q9" s="29">
        <f t="shared" si="1"/>
        <v>2492568</v>
      </c>
    </row>
    <row r="10" spans="1:17" ht="13.5">
      <c r="A10" s="3" t="s">
        <v>27</v>
      </c>
      <c r="B10" s="2"/>
      <c r="C10" s="19">
        <v>71412</v>
      </c>
      <c r="D10" s="19">
        <v>71412</v>
      </c>
      <c r="E10" s="19">
        <v>71412</v>
      </c>
      <c r="F10" s="19">
        <v>71412</v>
      </c>
      <c r="G10" s="19">
        <v>71412</v>
      </c>
      <c r="H10" s="19">
        <v>71412</v>
      </c>
      <c r="I10" s="19">
        <v>71412</v>
      </c>
      <c r="J10" s="19">
        <v>71412</v>
      </c>
      <c r="K10" s="19">
        <v>71412</v>
      </c>
      <c r="L10" s="19">
        <v>71412</v>
      </c>
      <c r="M10" s="19">
        <v>71412</v>
      </c>
      <c r="N10" s="20">
        <v>71412</v>
      </c>
      <c r="O10" s="21">
        <v>856944</v>
      </c>
      <c r="P10" s="19">
        <v>899796</v>
      </c>
      <c r="Q10" s="22">
        <v>953772</v>
      </c>
    </row>
    <row r="11" spans="1:17" ht="13.5">
      <c r="A11" s="3" t="s">
        <v>28</v>
      </c>
      <c r="B11" s="2"/>
      <c r="C11" s="19">
        <v>2037</v>
      </c>
      <c r="D11" s="19">
        <v>2037</v>
      </c>
      <c r="E11" s="19">
        <v>2037</v>
      </c>
      <c r="F11" s="19">
        <v>2037</v>
      </c>
      <c r="G11" s="19">
        <v>2037</v>
      </c>
      <c r="H11" s="19">
        <v>2037</v>
      </c>
      <c r="I11" s="19">
        <v>2037</v>
      </c>
      <c r="J11" s="19">
        <v>2037</v>
      </c>
      <c r="K11" s="19">
        <v>2037</v>
      </c>
      <c r="L11" s="19">
        <v>2037</v>
      </c>
      <c r="M11" s="19">
        <v>2037</v>
      </c>
      <c r="N11" s="20">
        <v>2037</v>
      </c>
      <c r="O11" s="21">
        <v>24444</v>
      </c>
      <c r="P11" s="19">
        <v>25656</v>
      </c>
      <c r="Q11" s="22">
        <v>27204</v>
      </c>
    </row>
    <row r="12" spans="1:17" ht="13.5">
      <c r="A12" s="3" t="s">
        <v>29</v>
      </c>
      <c r="B12" s="2"/>
      <c r="C12" s="19">
        <v>80831</v>
      </c>
      <c r="D12" s="19">
        <v>80831</v>
      </c>
      <c r="E12" s="19">
        <v>80831</v>
      </c>
      <c r="F12" s="19">
        <v>80831</v>
      </c>
      <c r="G12" s="19">
        <v>80831</v>
      </c>
      <c r="H12" s="19">
        <v>80831</v>
      </c>
      <c r="I12" s="19">
        <v>80831</v>
      </c>
      <c r="J12" s="19">
        <v>80831</v>
      </c>
      <c r="K12" s="19">
        <v>80831</v>
      </c>
      <c r="L12" s="19">
        <v>80831</v>
      </c>
      <c r="M12" s="19">
        <v>80831</v>
      </c>
      <c r="N12" s="20">
        <v>80831</v>
      </c>
      <c r="O12" s="21">
        <v>969972</v>
      </c>
      <c r="P12" s="19">
        <v>1018464</v>
      </c>
      <c r="Q12" s="22">
        <v>1079580</v>
      </c>
    </row>
    <row r="13" spans="1:17" ht="13.5">
      <c r="A13" s="3" t="s">
        <v>30</v>
      </c>
      <c r="B13" s="2"/>
      <c r="C13" s="19">
        <v>32346</v>
      </c>
      <c r="D13" s="19">
        <v>32346</v>
      </c>
      <c r="E13" s="19">
        <v>32346</v>
      </c>
      <c r="F13" s="19">
        <v>32346</v>
      </c>
      <c r="G13" s="19">
        <v>32346</v>
      </c>
      <c r="H13" s="19">
        <v>32346</v>
      </c>
      <c r="I13" s="19">
        <v>32346</v>
      </c>
      <c r="J13" s="19">
        <v>32346</v>
      </c>
      <c r="K13" s="19">
        <v>32346</v>
      </c>
      <c r="L13" s="19">
        <v>32346</v>
      </c>
      <c r="M13" s="19">
        <v>32346</v>
      </c>
      <c r="N13" s="20">
        <v>32346</v>
      </c>
      <c r="O13" s="21">
        <v>388152</v>
      </c>
      <c r="P13" s="19">
        <v>407556</v>
      </c>
      <c r="Q13" s="22">
        <v>432012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10541285</v>
      </c>
      <c r="D15" s="16">
        <f t="shared" si="2"/>
        <v>10541285</v>
      </c>
      <c r="E15" s="16">
        <f t="shared" si="2"/>
        <v>10541285</v>
      </c>
      <c r="F15" s="16">
        <f t="shared" si="2"/>
        <v>10541285</v>
      </c>
      <c r="G15" s="16">
        <f t="shared" si="2"/>
        <v>10541285</v>
      </c>
      <c r="H15" s="16">
        <f t="shared" si="2"/>
        <v>10541285</v>
      </c>
      <c r="I15" s="16">
        <f t="shared" si="2"/>
        <v>10541285</v>
      </c>
      <c r="J15" s="16">
        <f t="shared" si="2"/>
        <v>10541285</v>
      </c>
      <c r="K15" s="16">
        <f t="shared" si="2"/>
        <v>10541285</v>
      </c>
      <c r="L15" s="16">
        <f>SUM(L16:L18)</f>
        <v>10541285</v>
      </c>
      <c r="M15" s="16">
        <f>SUM(M16:M18)</f>
        <v>10541285</v>
      </c>
      <c r="N15" s="27">
        <f t="shared" si="2"/>
        <v>10541285</v>
      </c>
      <c r="O15" s="28">
        <f t="shared" si="2"/>
        <v>126495420</v>
      </c>
      <c r="P15" s="16">
        <f t="shared" si="2"/>
        <v>132820176</v>
      </c>
      <c r="Q15" s="29">
        <f t="shared" si="2"/>
        <v>140789400</v>
      </c>
    </row>
    <row r="16" spans="1:17" ht="13.5">
      <c r="A16" s="3" t="s">
        <v>33</v>
      </c>
      <c r="B16" s="2"/>
      <c r="C16" s="19">
        <v>7679471</v>
      </c>
      <c r="D16" s="19">
        <v>7679471</v>
      </c>
      <c r="E16" s="19">
        <v>7679471</v>
      </c>
      <c r="F16" s="19">
        <v>7679471</v>
      </c>
      <c r="G16" s="19">
        <v>7679471</v>
      </c>
      <c r="H16" s="19">
        <v>7679471</v>
      </c>
      <c r="I16" s="19">
        <v>7679471</v>
      </c>
      <c r="J16" s="19">
        <v>7679471</v>
      </c>
      <c r="K16" s="19">
        <v>7679471</v>
      </c>
      <c r="L16" s="19">
        <v>7679471</v>
      </c>
      <c r="M16" s="19">
        <v>7679471</v>
      </c>
      <c r="N16" s="20">
        <v>7679471</v>
      </c>
      <c r="O16" s="21">
        <v>92153652</v>
      </c>
      <c r="P16" s="19">
        <v>96761328</v>
      </c>
      <c r="Q16" s="22">
        <v>102567012</v>
      </c>
    </row>
    <row r="17" spans="1:17" ht="13.5">
      <c r="A17" s="3" t="s">
        <v>34</v>
      </c>
      <c r="B17" s="2"/>
      <c r="C17" s="19">
        <v>2861814</v>
      </c>
      <c r="D17" s="19">
        <v>2861814</v>
      </c>
      <c r="E17" s="19">
        <v>2861814</v>
      </c>
      <c r="F17" s="19">
        <v>2861814</v>
      </c>
      <c r="G17" s="19">
        <v>2861814</v>
      </c>
      <c r="H17" s="19">
        <v>2861814</v>
      </c>
      <c r="I17" s="19">
        <v>2861814</v>
      </c>
      <c r="J17" s="19">
        <v>2861814</v>
      </c>
      <c r="K17" s="19">
        <v>2861814</v>
      </c>
      <c r="L17" s="19">
        <v>2861814</v>
      </c>
      <c r="M17" s="19">
        <v>2861814</v>
      </c>
      <c r="N17" s="20">
        <v>2861814</v>
      </c>
      <c r="O17" s="21">
        <v>34341768</v>
      </c>
      <c r="P17" s="19">
        <v>36058848</v>
      </c>
      <c r="Q17" s="22">
        <v>38222388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34472529</v>
      </c>
      <c r="D19" s="16">
        <f t="shared" si="3"/>
        <v>34472529</v>
      </c>
      <c r="E19" s="16">
        <f t="shared" si="3"/>
        <v>34472529</v>
      </c>
      <c r="F19" s="16">
        <f t="shared" si="3"/>
        <v>34472529</v>
      </c>
      <c r="G19" s="16">
        <f t="shared" si="3"/>
        <v>34472529</v>
      </c>
      <c r="H19" s="16">
        <f t="shared" si="3"/>
        <v>34472529</v>
      </c>
      <c r="I19" s="16">
        <f t="shared" si="3"/>
        <v>34472529</v>
      </c>
      <c r="J19" s="16">
        <f t="shared" si="3"/>
        <v>34472529</v>
      </c>
      <c r="K19" s="16">
        <f t="shared" si="3"/>
        <v>34472529</v>
      </c>
      <c r="L19" s="16">
        <f>SUM(L20:L23)</f>
        <v>34472529</v>
      </c>
      <c r="M19" s="16">
        <f>SUM(M20:M23)</f>
        <v>34472529</v>
      </c>
      <c r="N19" s="27">
        <f t="shared" si="3"/>
        <v>34472529</v>
      </c>
      <c r="O19" s="28">
        <f t="shared" si="3"/>
        <v>413670348</v>
      </c>
      <c r="P19" s="16">
        <f t="shared" si="3"/>
        <v>434353884</v>
      </c>
      <c r="Q19" s="29">
        <f t="shared" si="3"/>
        <v>460415100</v>
      </c>
    </row>
    <row r="20" spans="1:17" ht="13.5">
      <c r="A20" s="3" t="s">
        <v>37</v>
      </c>
      <c r="B20" s="2"/>
      <c r="C20" s="19">
        <v>8860660</v>
      </c>
      <c r="D20" s="19">
        <v>8860660</v>
      </c>
      <c r="E20" s="19">
        <v>8860660</v>
      </c>
      <c r="F20" s="19">
        <v>8860660</v>
      </c>
      <c r="G20" s="19">
        <v>8860660</v>
      </c>
      <c r="H20" s="19">
        <v>8860660</v>
      </c>
      <c r="I20" s="19">
        <v>8860660</v>
      </c>
      <c r="J20" s="19">
        <v>8860660</v>
      </c>
      <c r="K20" s="19">
        <v>8860660</v>
      </c>
      <c r="L20" s="19">
        <v>8860660</v>
      </c>
      <c r="M20" s="19">
        <v>8860660</v>
      </c>
      <c r="N20" s="20">
        <v>8860660</v>
      </c>
      <c r="O20" s="21">
        <v>106327920</v>
      </c>
      <c r="P20" s="19">
        <v>111644328</v>
      </c>
      <c r="Q20" s="22">
        <v>118342968</v>
      </c>
    </row>
    <row r="21" spans="1:17" ht="13.5">
      <c r="A21" s="3" t="s">
        <v>38</v>
      </c>
      <c r="B21" s="2"/>
      <c r="C21" s="19">
        <v>14058025</v>
      </c>
      <c r="D21" s="19">
        <v>14058025</v>
      </c>
      <c r="E21" s="19">
        <v>14058025</v>
      </c>
      <c r="F21" s="19">
        <v>14058025</v>
      </c>
      <c r="G21" s="19">
        <v>14058025</v>
      </c>
      <c r="H21" s="19">
        <v>14058025</v>
      </c>
      <c r="I21" s="19">
        <v>14058025</v>
      </c>
      <c r="J21" s="19">
        <v>14058025</v>
      </c>
      <c r="K21" s="19">
        <v>14058025</v>
      </c>
      <c r="L21" s="19">
        <v>14058025</v>
      </c>
      <c r="M21" s="19">
        <v>14058025</v>
      </c>
      <c r="N21" s="20">
        <v>14058025</v>
      </c>
      <c r="O21" s="21">
        <v>168696300</v>
      </c>
      <c r="P21" s="19">
        <v>177131124</v>
      </c>
      <c r="Q21" s="22">
        <v>187758996</v>
      </c>
    </row>
    <row r="22" spans="1:17" ht="13.5">
      <c r="A22" s="3" t="s">
        <v>39</v>
      </c>
      <c r="B22" s="2"/>
      <c r="C22" s="23">
        <v>5800011</v>
      </c>
      <c r="D22" s="23">
        <v>5800011</v>
      </c>
      <c r="E22" s="23">
        <v>5800011</v>
      </c>
      <c r="F22" s="23">
        <v>5800011</v>
      </c>
      <c r="G22" s="23">
        <v>5800011</v>
      </c>
      <c r="H22" s="23">
        <v>5800011</v>
      </c>
      <c r="I22" s="23">
        <v>5800011</v>
      </c>
      <c r="J22" s="23">
        <v>5800011</v>
      </c>
      <c r="K22" s="23">
        <v>5800011</v>
      </c>
      <c r="L22" s="23">
        <v>5800011</v>
      </c>
      <c r="M22" s="23">
        <v>5800011</v>
      </c>
      <c r="N22" s="24">
        <v>5800011</v>
      </c>
      <c r="O22" s="25">
        <v>69600132</v>
      </c>
      <c r="P22" s="23">
        <v>73080132</v>
      </c>
      <c r="Q22" s="26">
        <v>77464944</v>
      </c>
    </row>
    <row r="23" spans="1:17" ht="13.5">
      <c r="A23" s="3" t="s">
        <v>40</v>
      </c>
      <c r="B23" s="2"/>
      <c r="C23" s="19">
        <v>5753833</v>
      </c>
      <c r="D23" s="19">
        <v>5753833</v>
      </c>
      <c r="E23" s="19">
        <v>5753833</v>
      </c>
      <c r="F23" s="19">
        <v>5753833</v>
      </c>
      <c r="G23" s="19">
        <v>5753833</v>
      </c>
      <c r="H23" s="19">
        <v>5753833</v>
      </c>
      <c r="I23" s="19">
        <v>5753833</v>
      </c>
      <c r="J23" s="19">
        <v>5753833</v>
      </c>
      <c r="K23" s="19">
        <v>5753833</v>
      </c>
      <c r="L23" s="19">
        <v>5753833</v>
      </c>
      <c r="M23" s="19">
        <v>5753833</v>
      </c>
      <c r="N23" s="20">
        <v>5753833</v>
      </c>
      <c r="O23" s="21">
        <v>69045996</v>
      </c>
      <c r="P23" s="19">
        <v>72498300</v>
      </c>
      <c r="Q23" s="22">
        <v>76848192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59815575</v>
      </c>
      <c r="D25" s="41">
        <f t="shared" si="4"/>
        <v>59815575</v>
      </c>
      <c r="E25" s="41">
        <f t="shared" si="4"/>
        <v>59815575</v>
      </c>
      <c r="F25" s="41">
        <f t="shared" si="4"/>
        <v>59815575</v>
      </c>
      <c r="G25" s="41">
        <f t="shared" si="4"/>
        <v>59815575</v>
      </c>
      <c r="H25" s="41">
        <f t="shared" si="4"/>
        <v>59815575</v>
      </c>
      <c r="I25" s="41">
        <f t="shared" si="4"/>
        <v>59815575</v>
      </c>
      <c r="J25" s="41">
        <f t="shared" si="4"/>
        <v>59815575</v>
      </c>
      <c r="K25" s="41">
        <f t="shared" si="4"/>
        <v>59815575</v>
      </c>
      <c r="L25" s="41">
        <f>+L5+L9+L15+L19+L24</f>
        <v>59815575</v>
      </c>
      <c r="M25" s="41">
        <f>+M5+M9+M15+M19+M24</f>
        <v>59815575</v>
      </c>
      <c r="N25" s="42">
        <f t="shared" si="4"/>
        <v>59815575</v>
      </c>
      <c r="O25" s="43">
        <f t="shared" si="4"/>
        <v>717786900</v>
      </c>
      <c r="P25" s="41">
        <f t="shared" si="4"/>
        <v>753676260</v>
      </c>
      <c r="Q25" s="44">
        <f t="shared" si="4"/>
        <v>798896808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13951825</v>
      </c>
      <c r="D28" s="16">
        <f t="shared" si="5"/>
        <v>13951825</v>
      </c>
      <c r="E28" s="16">
        <f>SUM(E29:E31)</f>
        <v>13951825</v>
      </c>
      <c r="F28" s="16">
        <f>SUM(F29:F31)</f>
        <v>13951825</v>
      </c>
      <c r="G28" s="16">
        <f>SUM(G29:G31)</f>
        <v>13951825</v>
      </c>
      <c r="H28" s="16">
        <f>SUM(H29:H31)</f>
        <v>13951825</v>
      </c>
      <c r="I28" s="16">
        <f t="shared" si="5"/>
        <v>13951825</v>
      </c>
      <c r="J28" s="16">
        <f t="shared" si="5"/>
        <v>13951825</v>
      </c>
      <c r="K28" s="16">
        <f t="shared" si="5"/>
        <v>13951825</v>
      </c>
      <c r="L28" s="16">
        <f>SUM(L29:L31)</f>
        <v>13951825</v>
      </c>
      <c r="M28" s="16">
        <f>SUM(M29:M31)</f>
        <v>13951825</v>
      </c>
      <c r="N28" s="17">
        <f t="shared" si="5"/>
        <v>13951825</v>
      </c>
      <c r="O28" s="18">
        <f t="shared" si="5"/>
        <v>167421900</v>
      </c>
      <c r="P28" s="16">
        <f t="shared" si="5"/>
        <v>175793088</v>
      </c>
      <c r="Q28" s="17">
        <f t="shared" si="5"/>
        <v>186340500</v>
      </c>
    </row>
    <row r="29" spans="1:17" ht="13.5">
      <c r="A29" s="3" t="s">
        <v>23</v>
      </c>
      <c r="B29" s="2"/>
      <c r="C29" s="19">
        <v>4095647</v>
      </c>
      <c r="D29" s="19">
        <v>4095647</v>
      </c>
      <c r="E29" s="19">
        <v>4095647</v>
      </c>
      <c r="F29" s="19">
        <v>4095647</v>
      </c>
      <c r="G29" s="19">
        <v>4095647</v>
      </c>
      <c r="H29" s="19">
        <v>4095647</v>
      </c>
      <c r="I29" s="19">
        <v>4095647</v>
      </c>
      <c r="J29" s="19">
        <v>4095647</v>
      </c>
      <c r="K29" s="19">
        <v>4095647</v>
      </c>
      <c r="L29" s="19">
        <v>4095647</v>
      </c>
      <c r="M29" s="19">
        <v>4095647</v>
      </c>
      <c r="N29" s="20">
        <v>4095647</v>
      </c>
      <c r="O29" s="21">
        <v>49147764</v>
      </c>
      <c r="P29" s="19">
        <v>51605148</v>
      </c>
      <c r="Q29" s="22">
        <v>54701400</v>
      </c>
    </row>
    <row r="30" spans="1:17" ht="13.5">
      <c r="A30" s="3" t="s">
        <v>24</v>
      </c>
      <c r="B30" s="2"/>
      <c r="C30" s="23">
        <v>9465110</v>
      </c>
      <c r="D30" s="23">
        <v>9465110</v>
      </c>
      <c r="E30" s="23">
        <v>9465110</v>
      </c>
      <c r="F30" s="23">
        <v>9465110</v>
      </c>
      <c r="G30" s="23">
        <v>9465110</v>
      </c>
      <c r="H30" s="23">
        <v>9465110</v>
      </c>
      <c r="I30" s="23">
        <v>9465110</v>
      </c>
      <c r="J30" s="23">
        <v>9465110</v>
      </c>
      <c r="K30" s="23">
        <v>9465110</v>
      </c>
      <c r="L30" s="23">
        <v>9465110</v>
      </c>
      <c r="M30" s="23">
        <v>9465110</v>
      </c>
      <c r="N30" s="24">
        <v>9465110</v>
      </c>
      <c r="O30" s="25">
        <v>113581320</v>
      </c>
      <c r="P30" s="23">
        <v>119260476</v>
      </c>
      <c r="Q30" s="26">
        <v>126416004</v>
      </c>
    </row>
    <row r="31" spans="1:17" ht="13.5">
      <c r="A31" s="3" t="s">
        <v>25</v>
      </c>
      <c r="B31" s="2"/>
      <c r="C31" s="19">
        <v>391068</v>
      </c>
      <c r="D31" s="19">
        <v>391068</v>
      </c>
      <c r="E31" s="19">
        <v>391068</v>
      </c>
      <c r="F31" s="19">
        <v>391068</v>
      </c>
      <c r="G31" s="19">
        <v>391068</v>
      </c>
      <c r="H31" s="19">
        <v>391068</v>
      </c>
      <c r="I31" s="19">
        <v>391068</v>
      </c>
      <c r="J31" s="19">
        <v>391068</v>
      </c>
      <c r="K31" s="19">
        <v>391068</v>
      </c>
      <c r="L31" s="19">
        <v>391068</v>
      </c>
      <c r="M31" s="19">
        <v>391068</v>
      </c>
      <c r="N31" s="20">
        <v>391068</v>
      </c>
      <c r="O31" s="21">
        <v>4692816</v>
      </c>
      <c r="P31" s="19">
        <v>4927464</v>
      </c>
      <c r="Q31" s="22">
        <v>5223096</v>
      </c>
    </row>
    <row r="32" spans="1:17" ht="13.5">
      <c r="A32" s="1" t="s">
        <v>26</v>
      </c>
      <c r="B32" s="2"/>
      <c r="C32" s="16">
        <f aca="true" t="shared" si="6" ref="C32:Q32">SUM(C33:C37)</f>
        <v>3866161</v>
      </c>
      <c r="D32" s="16">
        <f t="shared" si="6"/>
        <v>3866161</v>
      </c>
      <c r="E32" s="16">
        <f>SUM(E33:E37)</f>
        <v>3866161</v>
      </c>
      <c r="F32" s="16">
        <f>SUM(F33:F37)</f>
        <v>3866161</v>
      </c>
      <c r="G32" s="16">
        <f>SUM(G33:G37)</f>
        <v>3866161</v>
      </c>
      <c r="H32" s="16">
        <f>SUM(H33:H37)</f>
        <v>3866161</v>
      </c>
      <c r="I32" s="16">
        <f t="shared" si="6"/>
        <v>3866161</v>
      </c>
      <c r="J32" s="16">
        <f t="shared" si="6"/>
        <v>3866161</v>
      </c>
      <c r="K32" s="16">
        <f t="shared" si="6"/>
        <v>3866161</v>
      </c>
      <c r="L32" s="16">
        <f>SUM(L33:L37)</f>
        <v>3866161</v>
      </c>
      <c r="M32" s="16">
        <f>SUM(M33:M37)</f>
        <v>3866161</v>
      </c>
      <c r="N32" s="27">
        <f t="shared" si="6"/>
        <v>3866161</v>
      </c>
      <c r="O32" s="28">
        <f t="shared" si="6"/>
        <v>46393932</v>
      </c>
      <c r="P32" s="16">
        <f t="shared" si="6"/>
        <v>48713664</v>
      </c>
      <c r="Q32" s="29">
        <f t="shared" si="6"/>
        <v>51636492</v>
      </c>
    </row>
    <row r="33" spans="1:17" ht="13.5">
      <c r="A33" s="3" t="s">
        <v>27</v>
      </c>
      <c r="B33" s="2"/>
      <c r="C33" s="19">
        <v>655668</v>
      </c>
      <c r="D33" s="19">
        <v>655668</v>
      </c>
      <c r="E33" s="19">
        <v>655668</v>
      </c>
      <c r="F33" s="19">
        <v>655668</v>
      </c>
      <c r="G33" s="19">
        <v>655668</v>
      </c>
      <c r="H33" s="19">
        <v>655668</v>
      </c>
      <c r="I33" s="19">
        <v>655668</v>
      </c>
      <c r="J33" s="19">
        <v>655668</v>
      </c>
      <c r="K33" s="19">
        <v>655668</v>
      </c>
      <c r="L33" s="19">
        <v>655668</v>
      </c>
      <c r="M33" s="19">
        <v>655668</v>
      </c>
      <c r="N33" s="20">
        <v>655668</v>
      </c>
      <c r="O33" s="21">
        <v>7868016</v>
      </c>
      <c r="P33" s="19">
        <v>8261424</v>
      </c>
      <c r="Q33" s="22">
        <v>8757096</v>
      </c>
    </row>
    <row r="34" spans="1:17" ht="13.5">
      <c r="A34" s="3" t="s">
        <v>28</v>
      </c>
      <c r="B34" s="2"/>
      <c r="C34" s="19">
        <v>764507</v>
      </c>
      <c r="D34" s="19">
        <v>764507</v>
      </c>
      <c r="E34" s="19">
        <v>764507</v>
      </c>
      <c r="F34" s="19">
        <v>764507</v>
      </c>
      <c r="G34" s="19">
        <v>764507</v>
      </c>
      <c r="H34" s="19">
        <v>764507</v>
      </c>
      <c r="I34" s="19">
        <v>764507</v>
      </c>
      <c r="J34" s="19">
        <v>764507</v>
      </c>
      <c r="K34" s="19">
        <v>764507</v>
      </c>
      <c r="L34" s="19">
        <v>764507</v>
      </c>
      <c r="M34" s="19">
        <v>764507</v>
      </c>
      <c r="N34" s="20">
        <v>764507</v>
      </c>
      <c r="O34" s="21">
        <v>9174084</v>
      </c>
      <c r="P34" s="19">
        <v>9632784</v>
      </c>
      <c r="Q34" s="22">
        <v>10210776</v>
      </c>
    </row>
    <row r="35" spans="1:17" ht="13.5">
      <c r="A35" s="3" t="s">
        <v>29</v>
      </c>
      <c r="B35" s="2"/>
      <c r="C35" s="19">
        <v>992656</v>
      </c>
      <c r="D35" s="19">
        <v>992656</v>
      </c>
      <c r="E35" s="19">
        <v>992656</v>
      </c>
      <c r="F35" s="19">
        <v>992656</v>
      </c>
      <c r="G35" s="19">
        <v>992656</v>
      </c>
      <c r="H35" s="19">
        <v>992656</v>
      </c>
      <c r="I35" s="19">
        <v>992656</v>
      </c>
      <c r="J35" s="19">
        <v>992656</v>
      </c>
      <c r="K35" s="19">
        <v>992656</v>
      </c>
      <c r="L35" s="19">
        <v>992656</v>
      </c>
      <c r="M35" s="19">
        <v>992656</v>
      </c>
      <c r="N35" s="20">
        <v>992656</v>
      </c>
      <c r="O35" s="21">
        <v>11911872</v>
      </c>
      <c r="P35" s="19">
        <v>12507480</v>
      </c>
      <c r="Q35" s="22">
        <v>13257924</v>
      </c>
    </row>
    <row r="36" spans="1:17" ht="13.5">
      <c r="A36" s="3" t="s">
        <v>30</v>
      </c>
      <c r="B36" s="2"/>
      <c r="C36" s="19">
        <v>1398763</v>
      </c>
      <c r="D36" s="19">
        <v>1398763</v>
      </c>
      <c r="E36" s="19">
        <v>1398763</v>
      </c>
      <c r="F36" s="19">
        <v>1398763</v>
      </c>
      <c r="G36" s="19">
        <v>1398763</v>
      </c>
      <c r="H36" s="19">
        <v>1398763</v>
      </c>
      <c r="I36" s="19">
        <v>1398763</v>
      </c>
      <c r="J36" s="19">
        <v>1398763</v>
      </c>
      <c r="K36" s="19">
        <v>1398763</v>
      </c>
      <c r="L36" s="19">
        <v>1398763</v>
      </c>
      <c r="M36" s="19">
        <v>1398763</v>
      </c>
      <c r="N36" s="20">
        <v>1398763</v>
      </c>
      <c r="O36" s="21">
        <v>16785156</v>
      </c>
      <c r="P36" s="19">
        <v>17624436</v>
      </c>
      <c r="Q36" s="22">
        <v>18681900</v>
      </c>
    </row>
    <row r="37" spans="1:17" ht="13.5">
      <c r="A37" s="3" t="s">
        <v>31</v>
      </c>
      <c r="B37" s="2"/>
      <c r="C37" s="23">
        <v>54567</v>
      </c>
      <c r="D37" s="23">
        <v>54567</v>
      </c>
      <c r="E37" s="23">
        <v>54567</v>
      </c>
      <c r="F37" s="23">
        <v>54567</v>
      </c>
      <c r="G37" s="23">
        <v>54567</v>
      </c>
      <c r="H37" s="23">
        <v>54567</v>
      </c>
      <c r="I37" s="23">
        <v>54567</v>
      </c>
      <c r="J37" s="23">
        <v>54567</v>
      </c>
      <c r="K37" s="23">
        <v>54567</v>
      </c>
      <c r="L37" s="23">
        <v>54567</v>
      </c>
      <c r="M37" s="23">
        <v>54567</v>
      </c>
      <c r="N37" s="24">
        <v>54567</v>
      </c>
      <c r="O37" s="25">
        <v>654804</v>
      </c>
      <c r="P37" s="23">
        <v>687540</v>
      </c>
      <c r="Q37" s="26">
        <v>728796</v>
      </c>
    </row>
    <row r="38" spans="1:17" ht="13.5">
      <c r="A38" s="1" t="s">
        <v>32</v>
      </c>
      <c r="B38" s="4"/>
      <c r="C38" s="16">
        <f aca="true" t="shared" si="7" ref="C38:Q38">SUM(C39:C41)</f>
        <v>13434482</v>
      </c>
      <c r="D38" s="16">
        <f t="shared" si="7"/>
        <v>13434482</v>
      </c>
      <c r="E38" s="16">
        <f>SUM(E39:E41)</f>
        <v>13434482</v>
      </c>
      <c r="F38" s="16">
        <f>SUM(F39:F41)</f>
        <v>13434482</v>
      </c>
      <c r="G38" s="16">
        <f>SUM(G39:G41)</f>
        <v>13434482</v>
      </c>
      <c r="H38" s="16">
        <f>SUM(H39:H41)</f>
        <v>13434482</v>
      </c>
      <c r="I38" s="16">
        <f t="shared" si="7"/>
        <v>13434482</v>
      </c>
      <c r="J38" s="16">
        <f t="shared" si="7"/>
        <v>13434482</v>
      </c>
      <c r="K38" s="16">
        <f t="shared" si="7"/>
        <v>13434482</v>
      </c>
      <c r="L38" s="16">
        <f>SUM(L39:L41)</f>
        <v>13434482</v>
      </c>
      <c r="M38" s="16">
        <f>SUM(M39:M41)</f>
        <v>13434482</v>
      </c>
      <c r="N38" s="27">
        <f t="shared" si="7"/>
        <v>13434482</v>
      </c>
      <c r="O38" s="28">
        <f t="shared" si="7"/>
        <v>161213784</v>
      </c>
      <c r="P38" s="16">
        <f t="shared" si="7"/>
        <v>169274460</v>
      </c>
      <c r="Q38" s="29">
        <f t="shared" si="7"/>
        <v>179430972</v>
      </c>
    </row>
    <row r="39" spans="1:17" ht="13.5">
      <c r="A39" s="3" t="s">
        <v>33</v>
      </c>
      <c r="B39" s="2"/>
      <c r="C39" s="19">
        <v>940951</v>
      </c>
      <c r="D39" s="19">
        <v>940951</v>
      </c>
      <c r="E39" s="19">
        <v>940951</v>
      </c>
      <c r="F39" s="19">
        <v>940951</v>
      </c>
      <c r="G39" s="19">
        <v>940951</v>
      </c>
      <c r="H39" s="19">
        <v>940951</v>
      </c>
      <c r="I39" s="19">
        <v>940951</v>
      </c>
      <c r="J39" s="19">
        <v>940951</v>
      </c>
      <c r="K39" s="19">
        <v>940951</v>
      </c>
      <c r="L39" s="19">
        <v>940951</v>
      </c>
      <c r="M39" s="19">
        <v>940951</v>
      </c>
      <c r="N39" s="20">
        <v>940951</v>
      </c>
      <c r="O39" s="21">
        <v>11291412</v>
      </c>
      <c r="P39" s="19">
        <v>11855988</v>
      </c>
      <c r="Q39" s="22">
        <v>12567336</v>
      </c>
    </row>
    <row r="40" spans="1:17" ht="13.5">
      <c r="A40" s="3" t="s">
        <v>34</v>
      </c>
      <c r="B40" s="2"/>
      <c r="C40" s="19">
        <v>12493531</v>
      </c>
      <c r="D40" s="19">
        <v>12493531</v>
      </c>
      <c r="E40" s="19">
        <v>12493531</v>
      </c>
      <c r="F40" s="19">
        <v>12493531</v>
      </c>
      <c r="G40" s="19">
        <v>12493531</v>
      </c>
      <c r="H40" s="19">
        <v>12493531</v>
      </c>
      <c r="I40" s="19">
        <v>12493531</v>
      </c>
      <c r="J40" s="19">
        <v>12493531</v>
      </c>
      <c r="K40" s="19">
        <v>12493531</v>
      </c>
      <c r="L40" s="19">
        <v>12493531</v>
      </c>
      <c r="M40" s="19">
        <v>12493531</v>
      </c>
      <c r="N40" s="20">
        <v>12493531</v>
      </c>
      <c r="O40" s="21">
        <v>149922372</v>
      </c>
      <c r="P40" s="19">
        <v>157418472</v>
      </c>
      <c r="Q40" s="22">
        <v>166863636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23282423</v>
      </c>
      <c r="D42" s="16">
        <f t="shared" si="8"/>
        <v>23282423</v>
      </c>
      <c r="E42" s="16">
        <f>SUM(E43:E46)</f>
        <v>23282423</v>
      </c>
      <c r="F42" s="16">
        <f>SUM(F43:F46)</f>
        <v>23282423</v>
      </c>
      <c r="G42" s="16">
        <f>SUM(G43:G46)</f>
        <v>23282423</v>
      </c>
      <c r="H42" s="16">
        <f>SUM(H43:H46)</f>
        <v>23282423</v>
      </c>
      <c r="I42" s="16">
        <f t="shared" si="8"/>
        <v>23282423</v>
      </c>
      <c r="J42" s="16">
        <f t="shared" si="8"/>
        <v>23282423</v>
      </c>
      <c r="K42" s="16">
        <f t="shared" si="8"/>
        <v>23282423</v>
      </c>
      <c r="L42" s="16">
        <f>SUM(L43:L46)</f>
        <v>23282423</v>
      </c>
      <c r="M42" s="16">
        <f>SUM(M43:M46)</f>
        <v>23282423</v>
      </c>
      <c r="N42" s="27">
        <f t="shared" si="8"/>
        <v>23282423</v>
      </c>
      <c r="O42" s="28">
        <f t="shared" si="8"/>
        <v>279389076</v>
      </c>
      <c r="P42" s="16">
        <f t="shared" si="8"/>
        <v>293358528</v>
      </c>
      <c r="Q42" s="29">
        <f t="shared" si="8"/>
        <v>310960104</v>
      </c>
    </row>
    <row r="43" spans="1:17" ht="13.5">
      <c r="A43" s="3" t="s">
        <v>37</v>
      </c>
      <c r="B43" s="2"/>
      <c r="C43" s="19">
        <v>9264837</v>
      </c>
      <c r="D43" s="19">
        <v>9264837</v>
      </c>
      <c r="E43" s="19">
        <v>9264837</v>
      </c>
      <c r="F43" s="19">
        <v>9264837</v>
      </c>
      <c r="G43" s="19">
        <v>9264837</v>
      </c>
      <c r="H43" s="19">
        <v>9264837</v>
      </c>
      <c r="I43" s="19">
        <v>9264837</v>
      </c>
      <c r="J43" s="19">
        <v>9264837</v>
      </c>
      <c r="K43" s="19">
        <v>9264837</v>
      </c>
      <c r="L43" s="19">
        <v>9264837</v>
      </c>
      <c r="M43" s="19">
        <v>9264837</v>
      </c>
      <c r="N43" s="20">
        <v>9264837</v>
      </c>
      <c r="O43" s="21">
        <v>111178044</v>
      </c>
      <c r="P43" s="19">
        <v>116736948</v>
      </c>
      <c r="Q43" s="22">
        <v>123741168</v>
      </c>
    </row>
    <row r="44" spans="1:17" ht="13.5">
      <c r="A44" s="3" t="s">
        <v>38</v>
      </c>
      <c r="B44" s="2"/>
      <c r="C44" s="19">
        <v>6398912</v>
      </c>
      <c r="D44" s="19">
        <v>6398912</v>
      </c>
      <c r="E44" s="19">
        <v>6398912</v>
      </c>
      <c r="F44" s="19">
        <v>6398912</v>
      </c>
      <c r="G44" s="19">
        <v>6398912</v>
      </c>
      <c r="H44" s="19">
        <v>6398912</v>
      </c>
      <c r="I44" s="19">
        <v>6398912</v>
      </c>
      <c r="J44" s="19">
        <v>6398912</v>
      </c>
      <c r="K44" s="19">
        <v>6398912</v>
      </c>
      <c r="L44" s="19">
        <v>6398912</v>
      </c>
      <c r="M44" s="19">
        <v>6398912</v>
      </c>
      <c r="N44" s="20">
        <v>6398912</v>
      </c>
      <c r="O44" s="21">
        <v>76786944</v>
      </c>
      <c r="P44" s="19">
        <v>80626284</v>
      </c>
      <c r="Q44" s="22">
        <v>85463916</v>
      </c>
    </row>
    <row r="45" spans="1:17" ht="13.5">
      <c r="A45" s="3" t="s">
        <v>39</v>
      </c>
      <c r="B45" s="2"/>
      <c r="C45" s="23">
        <v>4401481</v>
      </c>
      <c r="D45" s="23">
        <v>4401481</v>
      </c>
      <c r="E45" s="23">
        <v>4401481</v>
      </c>
      <c r="F45" s="23">
        <v>4401481</v>
      </c>
      <c r="G45" s="23">
        <v>4401481</v>
      </c>
      <c r="H45" s="23">
        <v>4401481</v>
      </c>
      <c r="I45" s="23">
        <v>4401481</v>
      </c>
      <c r="J45" s="23">
        <v>4401481</v>
      </c>
      <c r="K45" s="23">
        <v>4401481</v>
      </c>
      <c r="L45" s="23">
        <v>4401481</v>
      </c>
      <c r="M45" s="23">
        <v>4401481</v>
      </c>
      <c r="N45" s="24">
        <v>4401481</v>
      </c>
      <c r="O45" s="25">
        <v>52817772</v>
      </c>
      <c r="P45" s="23">
        <v>55458684</v>
      </c>
      <c r="Q45" s="26">
        <v>58786212</v>
      </c>
    </row>
    <row r="46" spans="1:17" ht="13.5">
      <c r="A46" s="3" t="s">
        <v>40</v>
      </c>
      <c r="B46" s="2"/>
      <c r="C46" s="19">
        <v>3217193</v>
      </c>
      <c r="D46" s="19">
        <v>3217193</v>
      </c>
      <c r="E46" s="19">
        <v>3217193</v>
      </c>
      <c r="F46" s="19">
        <v>3217193</v>
      </c>
      <c r="G46" s="19">
        <v>3217193</v>
      </c>
      <c r="H46" s="19">
        <v>3217193</v>
      </c>
      <c r="I46" s="19">
        <v>3217193</v>
      </c>
      <c r="J46" s="19">
        <v>3217193</v>
      </c>
      <c r="K46" s="19">
        <v>3217193</v>
      </c>
      <c r="L46" s="19">
        <v>3217193</v>
      </c>
      <c r="M46" s="19">
        <v>3217193</v>
      </c>
      <c r="N46" s="20">
        <v>3217193</v>
      </c>
      <c r="O46" s="21">
        <v>38606316</v>
      </c>
      <c r="P46" s="19">
        <v>40536612</v>
      </c>
      <c r="Q46" s="22">
        <v>42968808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54534891</v>
      </c>
      <c r="D48" s="41">
        <f t="shared" si="9"/>
        <v>54534891</v>
      </c>
      <c r="E48" s="41">
        <f>+E28+E32+E38+E42+E47</f>
        <v>54534891</v>
      </c>
      <c r="F48" s="41">
        <f>+F28+F32+F38+F42+F47</f>
        <v>54534891</v>
      </c>
      <c r="G48" s="41">
        <f>+G28+G32+G38+G42+G47</f>
        <v>54534891</v>
      </c>
      <c r="H48" s="41">
        <f>+H28+H32+H38+H42+H47</f>
        <v>54534891</v>
      </c>
      <c r="I48" s="41">
        <f t="shared" si="9"/>
        <v>54534891</v>
      </c>
      <c r="J48" s="41">
        <f t="shared" si="9"/>
        <v>54534891</v>
      </c>
      <c r="K48" s="41">
        <f t="shared" si="9"/>
        <v>54534891</v>
      </c>
      <c r="L48" s="41">
        <f>+L28+L32+L38+L42+L47</f>
        <v>54534891</v>
      </c>
      <c r="M48" s="41">
        <f>+M28+M32+M38+M42+M47</f>
        <v>54534891</v>
      </c>
      <c r="N48" s="42">
        <f t="shared" si="9"/>
        <v>54534891</v>
      </c>
      <c r="O48" s="43">
        <f t="shared" si="9"/>
        <v>654418692</v>
      </c>
      <c r="P48" s="41">
        <f t="shared" si="9"/>
        <v>687139740</v>
      </c>
      <c r="Q48" s="44">
        <f t="shared" si="9"/>
        <v>728368068</v>
      </c>
    </row>
    <row r="49" spans="1:17" ht="13.5">
      <c r="A49" s="10" t="s">
        <v>68</v>
      </c>
      <c r="B49" s="6">
        <v>1</v>
      </c>
      <c r="C49" s="45">
        <f aca="true" t="shared" si="10" ref="C49:Q49">+C25-C48</f>
        <v>5280684</v>
      </c>
      <c r="D49" s="45">
        <f t="shared" si="10"/>
        <v>5280684</v>
      </c>
      <c r="E49" s="45">
        <f t="shared" si="10"/>
        <v>5280684</v>
      </c>
      <c r="F49" s="45">
        <f t="shared" si="10"/>
        <v>5280684</v>
      </c>
      <c r="G49" s="45">
        <f t="shared" si="10"/>
        <v>5280684</v>
      </c>
      <c r="H49" s="45">
        <f t="shared" si="10"/>
        <v>5280684</v>
      </c>
      <c r="I49" s="45">
        <f t="shared" si="10"/>
        <v>5280684</v>
      </c>
      <c r="J49" s="45">
        <f t="shared" si="10"/>
        <v>5280684</v>
      </c>
      <c r="K49" s="45">
        <f t="shared" si="10"/>
        <v>5280684</v>
      </c>
      <c r="L49" s="45">
        <f>+L25-L48</f>
        <v>5280684</v>
      </c>
      <c r="M49" s="45">
        <f>+M25-M48</f>
        <v>5280684</v>
      </c>
      <c r="N49" s="46">
        <f t="shared" si="10"/>
        <v>5280684</v>
      </c>
      <c r="O49" s="47">
        <f t="shared" si="10"/>
        <v>63368208</v>
      </c>
      <c r="P49" s="45">
        <f t="shared" si="10"/>
        <v>66536520</v>
      </c>
      <c r="Q49" s="48">
        <f t="shared" si="10"/>
        <v>70528740</v>
      </c>
    </row>
    <row r="50" spans="1:17" ht="13.5">
      <c r="A50" s="11" t="s">
        <v>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70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31808075</v>
      </c>
      <c r="D5" s="16">
        <f t="shared" si="0"/>
        <v>31808075</v>
      </c>
      <c r="E5" s="16">
        <f t="shared" si="0"/>
        <v>31808075</v>
      </c>
      <c r="F5" s="16">
        <f t="shared" si="0"/>
        <v>31808075</v>
      </c>
      <c r="G5" s="16">
        <f t="shared" si="0"/>
        <v>31808075</v>
      </c>
      <c r="H5" s="16">
        <f t="shared" si="0"/>
        <v>31808075</v>
      </c>
      <c r="I5" s="16">
        <f t="shared" si="0"/>
        <v>31808075</v>
      </c>
      <c r="J5" s="16">
        <f t="shared" si="0"/>
        <v>31808075</v>
      </c>
      <c r="K5" s="16">
        <f t="shared" si="0"/>
        <v>31808075</v>
      </c>
      <c r="L5" s="16">
        <f>SUM(L6:L8)</f>
        <v>31808075</v>
      </c>
      <c r="M5" s="16">
        <f>SUM(M6:M8)</f>
        <v>31808075</v>
      </c>
      <c r="N5" s="17">
        <f t="shared" si="0"/>
        <v>31808209</v>
      </c>
      <c r="O5" s="18">
        <f t="shared" si="0"/>
        <v>381697034</v>
      </c>
      <c r="P5" s="16">
        <f t="shared" si="0"/>
        <v>416007062</v>
      </c>
      <c r="Q5" s="17">
        <f t="shared" si="0"/>
        <v>438102185</v>
      </c>
    </row>
    <row r="6" spans="1:17" ht="13.5">
      <c r="A6" s="3" t="s">
        <v>23</v>
      </c>
      <c r="B6" s="2"/>
      <c r="C6" s="19">
        <v>14897750</v>
      </c>
      <c r="D6" s="19">
        <v>14897750</v>
      </c>
      <c r="E6" s="19">
        <v>14897750</v>
      </c>
      <c r="F6" s="19">
        <v>14897750</v>
      </c>
      <c r="G6" s="19">
        <v>14897750</v>
      </c>
      <c r="H6" s="19">
        <v>14897750</v>
      </c>
      <c r="I6" s="19">
        <v>14897750</v>
      </c>
      <c r="J6" s="19">
        <v>14897750</v>
      </c>
      <c r="K6" s="19">
        <v>14897750</v>
      </c>
      <c r="L6" s="19">
        <v>14897750</v>
      </c>
      <c r="M6" s="19">
        <v>14897750</v>
      </c>
      <c r="N6" s="20">
        <v>14897750</v>
      </c>
      <c r="O6" s="21">
        <v>178773000</v>
      </c>
      <c r="P6" s="19">
        <v>194640000</v>
      </c>
      <c r="Q6" s="22">
        <v>210052000</v>
      </c>
    </row>
    <row r="7" spans="1:17" ht="13.5">
      <c r="A7" s="3" t="s">
        <v>24</v>
      </c>
      <c r="B7" s="2"/>
      <c r="C7" s="23">
        <v>16910325</v>
      </c>
      <c r="D7" s="23">
        <v>16910325</v>
      </c>
      <c r="E7" s="23">
        <v>16910325</v>
      </c>
      <c r="F7" s="23">
        <v>16910325</v>
      </c>
      <c r="G7" s="23">
        <v>16910325</v>
      </c>
      <c r="H7" s="23">
        <v>16910325</v>
      </c>
      <c r="I7" s="23">
        <v>16910325</v>
      </c>
      <c r="J7" s="23">
        <v>16910325</v>
      </c>
      <c r="K7" s="23">
        <v>16910325</v>
      </c>
      <c r="L7" s="23">
        <v>16910325</v>
      </c>
      <c r="M7" s="23">
        <v>16910325</v>
      </c>
      <c r="N7" s="24">
        <v>16910459</v>
      </c>
      <c r="O7" s="25">
        <v>202924034</v>
      </c>
      <c r="P7" s="23">
        <v>221367062</v>
      </c>
      <c r="Q7" s="26">
        <v>228050185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615073</v>
      </c>
      <c r="D9" s="16">
        <f t="shared" si="1"/>
        <v>615073</v>
      </c>
      <c r="E9" s="16">
        <f t="shared" si="1"/>
        <v>615073</v>
      </c>
      <c r="F9" s="16">
        <f t="shared" si="1"/>
        <v>615073</v>
      </c>
      <c r="G9" s="16">
        <f t="shared" si="1"/>
        <v>615073</v>
      </c>
      <c r="H9" s="16">
        <f t="shared" si="1"/>
        <v>615073</v>
      </c>
      <c r="I9" s="16">
        <f t="shared" si="1"/>
        <v>615073</v>
      </c>
      <c r="J9" s="16">
        <f t="shared" si="1"/>
        <v>615073</v>
      </c>
      <c r="K9" s="16">
        <f t="shared" si="1"/>
        <v>615073</v>
      </c>
      <c r="L9" s="16">
        <f>SUM(L10:L14)</f>
        <v>615073</v>
      </c>
      <c r="M9" s="16">
        <f>SUM(M10:M14)</f>
        <v>615073</v>
      </c>
      <c r="N9" s="27">
        <f t="shared" si="1"/>
        <v>615153</v>
      </c>
      <c r="O9" s="28">
        <f t="shared" si="1"/>
        <v>7380956</v>
      </c>
      <c r="P9" s="16">
        <f t="shared" si="1"/>
        <v>4286272</v>
      </c>
      <c r="Q9" s="29">
        <f t="shared" si="1"/>
        <v>4286272</v>
      </c>
    </row>
    <row r="10" spans="1:17" ht="13.5">
      <c r="A10" s="3" t="s">
        <v>27</v>
      </c>
      <c r="B10" s="2"/>
      <c r="C10" s="19">
        <v>371655</v>
      </c>
      <c r="D10" s="19">
        <v>371655</v>
      </c>
      <c r="E10" s="19">
        <v>371655</v>
      </c>
      <c r="F10" s="19">
        <v>371655</v>
      </c>
      <c r="G10" s="19">
        <v>371655</v>
      </c>
      <c r="H10" s="19">
        <v>371655</v>
      </c>
      <c r="I10" s="19">
        <v>371655</v>
      </c>
      <c r="J10" s="19">
        <v>371655</v>
      </c>
      <c r="K10" s="19">
        <v>371655</v>
      </c>
      <c r="L10" s="19">
        <v>371655</v>
      </c>
      <c r="M10" s="19">
        <v>371655</v>
      </c>
      <c r="N10" s="20">
        <v>371688</v>
      </c>
      <c r="O10" s="21">
        <v>4459893</v>
      </c>
      <c r="P10" s="19">
        <v>998146</v>
      </c>
      <c r="Q10" s="22">
        <v>998146</v>
      </c>
    </row>
    <row r="11" spans="1:17" ht="13.5">
      <c r="A11" s="3" t="s">
        <v>28</v>
      </c>
      <c r="B11" s="2"/>
      <c r="C11" s="19">
        <v>9926</v>
      </c>
      <c r="D11" s="19">
        <v>9926</v>
      </c>
      <c r="E11" s="19">
        <v>9926</v>
      </c>
      <c r="F11" s="19">
        <v>9926</v>
      </c>
      <c r="G11" s="19">
        <v>9926</v>
      </c>
      <c r="H11" s="19">
        <v>9926</v>
      </c>
      <c r="I11" s="19">
        <v>9926</v>
      </c>
      <c r="J11" s="19">
        <v>9926</v>
      </c>
      <c r="K11" s="19">
        <v>9926</v>
      </c>
      <c r="L11" s="19">
        <v>9926</v>
      </c>
      <c r="M11" s="19">
        <v>9926</v>
      </c>
      <c r="N11" s="20">
        <v>9935</v>
      </c>
      <c r="O11" s="21">
        <v>119121</v>
      </c>
      <c r="P11" s="19">
        <v>126268</v>
      </c>
      <c r="Q11" s="22">
        <v>126268</v>
      </c>
    </row>
    <row r="12" spans="1:17" ht="13.5">
      <c r="A12" s="3" t="s">
        <v>29</v>
      </c>
      <c r="B12" s="2"/>
      <c r="C12" s="19">
        <v>233492</v>
      </c>
      <c r="D12" s="19">
        <v>233492</v>
      </c>
      <c r="E12" s="19">
        <v>233492</v>
      </c>
      <c r="F12" s="19">
        <v>233492</v>
      </c>
      <c r="G12" s="19">
        <v>233492</v>
      </c>
      <c r="H12" s="19">
        <v>233492</v>
      </c>
      <c r="I12" s="19">
        <v>233492</v>
      </c>
      <c r="J12" s="19">
        <v>233492</v>
      </c>
      <c r="K12" s="19">
        <v>233492</v>
      </c>
      <c r="L12" s="19">
        <v>233492</v>
      </c>
      <c r="M12" s="19">
        <v>233492</v>
      </c>
      <c r="N12" s="20">
        <v>233530</v>
      </c>
      <c r="O12" s="21">
        <v>2801942</v>
      </c>
      <c r="P12" s="19">
        <v>3161858</v>
      </c>
      <c r="Q12" s="22">
        <v>3161858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5638636</v>
      </c>
      <c r="D15" s="16">
        <f t="shared" si="2"/>
        <v>5638636</v>
      </c>
      <c r="E15" s="16">
        <f t="shared" si="2"/>
        <v>5638636</v>
      </c>
      <c r="F15" s="16">
        <f t="shared" si="2"/>
        <v>5638636</v>
      </c>
      <c r="G15" s="16">
        <f t="shared" si="2"/>
        <v>5638636</v>
      </c>
      <c r="H15" s="16">
        <f t="shared" si="2"/>
        <v>5638636</v>
      </c>
      <c r="I15" s="16">
        <f t="shared" si="2"/>
        <v>5638636</v>
      </c>
      <c r="J15" s="16">
        <f t="shared" si="2"/>
        <v>5638636</v>
      </c>
      <c r="K15" s="16">
        <f t="shared" si="2"/>
        <v>5638636</v>
      </c>
      <c r="L15" s="16">
        <f>SUM(L16:L18)</f>
        <v>5638636</v>
      </c>
      <c r="M15" s="16">
        <f>SUM(M16:M18)</f>
        <v>5638636</v>
      </c>
      <c r="N15" s="27">
        <f t="shared" si="2"/>
        <v>5638684</v>
      </c>
      <c r="O15" s="28">
        <f t="shared" si="2"/>
        <v>67663680</v>
      </c>
      <c r="P15" s="16">
        <f t="shared" si="2"/>
        <v>60239421</v>
      </c>
      <c r="Q15" s="29">
        <f t="shared" si="2"/>
        <v>63298421</v>
      </c>
    </row>
    <row r="16" spans="1:17" ht="13.5">
      <c r="A16" s="3" t="s">
        <v>33</v>
      </c>
      <c r="B16" s="2"/>
      <c r="C16" s="19">
        <v>5352720</v>
      </c>
      <c r="D16" s="19">
        <v>5352720</v>
      </c>
      <c r="E16" s="19">
        <v>5352720</v>
      </c>
      <c r="F16" s="19">
        <v>5352720</v>
      </c>
      <c r="G16" s="19">
        <v>5352720</v>
      </c>
      <c r="H16" s="19">
        <v>5352720</v>
      </c>
      <c r="I16" s="19">
        <v>5352720</v>
      </c>
      <c r="J16" s="19">
        <v>5352720</v>
      </c>
      <c r="K16" s="19">
        <v>5352720</v>
      </c>
      <c r="L16" s="19">
        <v>5352720</v>
      </c>
      <c r="M16" s="19">
        <v>5352720</v>
      </c>
      <c r="N16" s="20">
        <v>5352760</v>
      </c>
      <c r="O16" s="21">
        <v>64232680</v>
      </c>
      <c r="P16" s="19">
        <v>59340541</v>
      </c>
      <c r="Q16" s="22">
        <v>62399541</v>
      </c>
    </row>
    <row r="17" spans="1:17" ht="13.5">
      <c r="A17" s="3" t="s">
        <v>34</v>
      </c>
      <c r="B17" s="2"/>
      <c r="C17" s="19">
        <v>215250</v>
      </c>
      <c r="D17" s="19">
        <v>215250</v>
      </c>
      <c r="E17" s="19">
        <v>215250</v>
      </c>
      <c r="F17" s="19">
        <v>215250</v>
      </c>
      <c r="G17" s="19">
        <v>215250</v>
      </c>
      <c r="H17" s="19">
        <v>215250</v>
      </c>
      <c r="I17" s="19">
        <v>215250</v>
      </c>
      <c r="J17" s="19">
        <v>215250</v>
      </c>
      <c r="K17" s="19">
        <v>215250</v>
      </c>
      <c r="L17" s="19">
        <v>215250</v>
      </c>
      <c r="M17" s="19">
        <v>215250</v>
      </c>
      <c r="N17" s="20">
        <v>215250</v>
      </c>
      <c r="O17" s="21">
        <v>2583000</v>
      </c>
      <c r="P17" s="19"/>
      <c r="Q17" s="22"/>
    </row>
    <row r="18" spans="1:17" ht="13.5">
      <c r="A18" s="3" t="s">
        <v>35</v>
      </c>
      <c r="B18" s="2"/>
      <c r="C18" s="19">
        <v>70666</v>
      </c>
      <c r="D18" s="19">
        <v>70666</v>
      </c>
      <c r="E18" s="19">
        <v>70666</v>
      </c>
      <c r="F18" s="19">
        <v>70666</v>
      </c>
      <c r="G18" s="19">
        <v>70666</v>
      </c>
      <c r="H18" s="19">
        <v>70666</v>
      </c>
      <c r="I18" s="19">
        <v>70666</v>
      </c>
      <c r="J18" s="19">
        <v>70666</v>
      </c>
      <c r="K18" s="19">
        <v>70666</v>
      </c>
      <c r="L18" s="19">
        <v>70666</v>
      </c>
      <c r="M18" s="19">
        <v>70666</v>
      </c>
      <c r="N18" s="20">
        <v>70674</v>
      </c>
      <c r="O18" s="21">
        <v>848000</v>
      </c>
      <c r="P18" s="19">
        <v>898880</v>
      </c>
      <c r="Q18" s="22">
        <v>898880</v>
      </c>
    </row>
    <row r="19" spans="1:17" ht="13.5">
      <c r="A19" s="1" t="s">
        <v>36</v>
      </c>
      <c r="B19" s="4"/>
      <c r="C19" s="16">
        <f aca="true" t="shared" si="3" ref="C19:Q19">SUM(C20:C23)</f>
        <v>35125776</v>
      </c>
      <c r="D19" s="16">
        <f t="shared" si="3"/>
        <v>35125776</v>
      </c>
      <c r="E19" s="16">
        <f t="shared" si="3"/>
        <v>35125776</v>
      </c>
      <c r="F19" s="16">
        <f t="shared" si="3"/>
        <v>35125776</v>
      </c>
      <c r="G19" s="16">
        <f t="shared" si="3"/>
        <v>35125776</v>
      </c>
      <c r="H19" s="16">
        <f t="shared" si="3"/>
        <v>35125776</v>
      </c>
      <c r="I19" s="16">
        <f t="shared" si="3"/>
        <v>35125776</v>
      </c>
      <c r="J19" s="16">
        <f t="shared" si="3"/>
        <v>35125776</v>
      </c>
      <c r="K19" s="16">
        <f t="shared" si="3"/>
        <v>35125776</v>
      </c>
      <c r="L19" s="16">
        <f>SUM(L20:L23)</f>
        <v>35125776</v>
      </c>
      <c r="M19" s="16">
        <f>SUM(M20:M23)</f>
        <v>35125776</v>
      </c>
      <c r="N19" s="27">
        <f t="shared" si="3"/>
        <v>35125840</v>
      </c>
      <c r="O19" s="28">
        <f t="shared" si="3"/>
        <v>421509376</v>
      </c>
      <c r="P19" s="16">
        <f t="shared" si="3"/>
        <v>446638803</v>
      </c>
      <c r="Q19" s="29">
        <f t="shared" si="3"/>
        <v>462790803</v>
      </c>
    </row>
    <row r="20" spans="1:17" ht="13.5">
      <c r="A20" s="3" t="s">
        <v>37</v>
      </c>
      <c r="B20" s="2"/>
      <c r="C20" s="19">
        <v>19634731</v>
      </c>
      <c r="D20" s="19">
        <v>19634731</v>
      </c>
      <c r="E20" s="19">
        <v>19634731</v>
      </c>
      <c r="F20" s="19">
        <v>19634731</v>
      </c>
      <c r="G20" s="19">
        <v>19634731</v>
      </c>
      <c r="H20" s="19">
        <v>19634731</v>
      </c>
      <c r="I20" s="19">
        <v>19634731</v>
      </c>
      <c r="J20" s="19">
        <v>19634731</v>
      </c>
      <c r="K20" s="19">
        <v>19634731</v>
      </c>
      <c r="L20" s="19">
        <v>19634731</v>
      </c>
      <c r="M20" s="19">
        <v>19634731</v>
      </c>
      <c r="N20" s="20">
        <v>19634762</v>
      </c>
      <c r="O20" s="21">
        <v>235616803</v>
      </c>
      <c r="P20" s="19">
        <v>251396692</v>
      </c>
      <c r="Q20" s="22">
        <v>258548692</v>
      </c>
    </row>
    <row r="21" spans="1:17" ht="13.5">
      <c r="A21" s="3" t="s">
        <v>38</v>
      </c>
      <c r="B21" s="2"/>
      <c r="C21" s="19">
        <v>6457166</v>
      </c>
      <c r="D21" s="19">
        <v>6457166</v>
      </c>
      <c r="E21" s="19">
        <v>6457166</v>
      </c>
      <c r="F21" s="19">
        <v>6457166</v>
      </c>
      <c r="G21" s="19">
        <v>6457166</v>
      </c>
      <c r="H21" s="19">
        <v>6457166</v>
      </c>
      <c r="I21" s="19">
        <v>6457166</v>
      </c>
      <c r="J21" s="19">
        <v>6457166</v>
      </c>
      <c r="K21" s="19">
        <v>6457166</v>
      </c>
      <c r="L21" s="19">
        <v>6457166</v>
      </c>
      <c r="M21" s="19">
        <v>6457166</v>
      </c>
      <c r="N21" s="20">
        <v>6457174</v>
      </c>
      <c r="O21" s="21">
        <v>77486000</v>
      </c>
      <c r="P21" s="19">
        <v>82135160</v>
      </c>
      <c r="Q21" s="22">
        <v>82135160</v>
      </c>
    </row>
    <row r="22" spans="1:17" ht="13.5">
      <c r="A22" s="3" t="s">
        <v>39</v>
      </c>
      <c r="B22" s="2"/>
      <c r="C22" s="23">
        <v>4827581</v>
      </c>
      <c r="D22" s="23">
        <v>4827581</v>
      </c>
      <c r="E22" s="23">
        <v>4827581</v>
      </c>
      <c r="F22" s="23">
        <v>4827581</v>
      </c>
      <c r="G22" s="23">
        <v>4827581</v>
      </c>
      <c r="H22" s="23">
        <v>4827581</v>
      </c>
      <c r="I22" s="23">
        <v>4827581</v>
      </c>
      <c r="J22" s="23">
        <v>4827581</v>
      </c>
      <c r="K22" s="23">
        <v>4827581</v>
      </c>
      <c r="L22" s="23">
        <v>4827581</v>
      </c>
      <c r="M22" s="23">
        <v>4827581</v>
      </c>
      <c r="N22" s="24">
        <v>4827593</v>
      </c>
      <c r="O22" s="25">
        <v>57930984</v>
      </c>
      <c r="P22" s="23">
        <v>61586842</v>
      </c>
      <c r="Q22" s="26">
        <v>65586842</v>
      </c>
    </row>
    <row r="23" spans="1:17" ht="13.5">
      <c r="A23" s="3" t="s">
        <v>40</v>
      </c>
      <c r="B23" s="2"/>
      <c r="C23" s="19">
        <v>4206298</v>
      </c>
      <c r="D23" s="19">
        <v>4206298</v>
      </c>
      <c r="E23" s="19">
        <v>4206298</v>
      </c>
      <c r="F23" s="19">
        <v>4206298</v>
      </c>
      <c r="G23" s="19">
        <v>4206298</v>
      </c>
      <c r="H23" s="19">
        <v>4206298</v>
      </c>
      <c r="I23" s="19">
        <v>4206298</v>
      </c>
      <c r="J23" s="19">
        <v>4206298</v>
      </c>
      <c r="K23" s="19">
        <v>4206298</v>
      </c>
      <c r="L23" s="19">
        <v>4206298</v>
      </c>
      <c r="M23" s="19">
        <v>4206298</v>
      </c>
      <c r="N23" s="20">
        <v>4206311</v>
      </c>
      <c r="O23" s="21">
        <v>50475589</v>
      </c>
      <c r="P23" s="19">
        <v>51520109</v>
      </c>
      <c r="Q23" s="22">
        <v>56520109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73187560</v>
      </c>
      <c r="D25" s="41">
        <f t="shared" si="4"/>
        <v>73187560</v>
      </c>
      <c r="E25" s="41">
        <f t="shared" si="4"/>
        <v>73187560</v>
      </c>
      <c r="F25" s="41">
        <f t="shared" si="4"/>
        <v>73187560</v>
      </c>
      <c r="G25" s="41">
        <f t="shared" si="4"/>
        <v>73187560</v>
      </c>
      <c r="H25" s="41">
        <f t="shared" si="4"/>
        <v>73187560</v>
      </c>
      <c r="I25" s="41">
        <f t="shared" si="4"/>
        <v>73187560</v>
      </c>
      <c r="J25" s="41">
        <f t="shared" si="4"/>
        <v>73187560</v>
      </c>
      <c r="K25" s="41">
        <f t="shared" si="4"/>
        <v>73187560</v>
      </c>
      <c r="L25" s="41">
        <f>+L5+L9+L15+L19+L24</f>
        <v>73187560</v>
      </c>
      <c r="M25" s="41">
        <f>+M5+M9+M15+M19+M24</f>
        <v>73187560</v>
      </c>
      <c r="N25" s="42">
        <f t="shared" si="4"/>
        <v>73187886</v>
      </c>
      <c r="O25" s="43">
        <f t="shared" si="4"/>
        <v>878251046</v>
      </c>
      <c r="P25" s="41">
        <f t="shared" si="4"/>
        <v>927171558</v>
      </c>
      <c r="Q25" s="44">
        <f t="shared" si="4"/>
        <v>968477681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27886477</v>
      </c>
      <c r="D28" s="16">
        <f t="shared" si="5"/>
        <v>27886477</v>
      </c>
      <c r="E28" s="16">
        <f>SUM(E29:E31)</f>
        <v>27886477</v>
      </c>
      <c r="F28" s="16">
        <f>SUM(F29:F31)</f>
        <v>27886477</v>
      </c>
      <c r="G28" s="16">
        <f>SUM(G29:G31)</f>
        <v>27886477</v>
      </c>
      <c r="H28" s="16">
        <f>SUM(H29:H31)</f>
        <v>27886477</v>
      </c>
      <c r="I28" s="16">
        <f t="shared" si="5"/>
        <v>27886477</v>
      </c>
      <c r="J28" s="16">
        <f t="shared" si="5"/>
        <v>27886477</v>
      </c>
      <c r="K28" s="16">
        <f t="shared" si="5"/>
        <v>27886477</v>
      </c>
      <c r="L28" s="16">
        <f>SUM(L29:L31)</f>
        <v>27886477</v>
      </c>
      <c r="M28" s="16">
        <f>SUM(M29:M31)</f>
        <v>27886477</v>
      </c>
      <c r="N28" s="17">
        <f t="shared" si="5"/>
        <v>27883767</v>
      </c>
      <c r="O28" s="18">
        <f t="shared" si="5"/>
        <v>334635014</v>
      </c>
      <c r="P28" s="16">
        <f t="shared" si="5"/>
        <v>366165599</v>
      </c>
      <c r="Q28" s="17">
        <f t="shared" si="5"/>
        <v>380332599</v>
      </c>
    </row>
    <row r="29" spans="1:17" ht="13.5">
      <c r="A29" s="3" t="s">
        <v>23</v>
      </c>
      <c r="B29" s="2"/>
      <c r="C29" s="19">
        <v>4925832</v>
      </c>
      <c r="D29" s="19">
        <v>4925832</v>
      </c>
      <c r="E29" s="19">
        <v>4925832</v>
      </c>
      <c r="F29" s="19">
        <v>4925832</v>
      </c>
      <c r="G29" s="19">
        <v>4925832</v>
      </c>
      <c r="H29" s="19">
        <v>4925832</v>
      </c>
      <c r="I29" s="19">
        <v>4925832</v>
      </c>
      <c r="J29" s="19">
        <v>4925832</v>
      </c>
      <c r="K29" s="19">
        <v>4925832</v>
      </c>
      <c r="L29" s="19">
        <v>4925832</v>
      </c>
      <c r="M29" s="19">
        <v>4925832</v>
      </c>
      <c r="N29" s="20">
        <v>4925290</v>
      </c>
      <c r="O29" s="21">
        <v>59109442</v>
      </c>
      <c r="P29" s="19">
        <v>67595680</v>
      </c>
      <c r="Q29" s="22">
        <v>69662680</v>
      </c>
    </row>
    <row r="30" spans="1:17" ht="13.5">
      <c r="A30" s="3" t="s">
        <v>24</v>
      </c>
      <c r="B30" s="2"/>
      <c r="C30" s="23">
        <v>22497707</v>
      </c>
      <c r="D30" s="23">
        <v>22497707</v>
      </c>
      <c r="E30" s="23">
        <v>22497707</v>
      </c>
      <c r="F30" s="23">
        <v>22497707</v>
      </c>
      <c r="G30" s="23">
        <v>22497707</v>
      </c>
      <c r="H30" s="23">
        <v>22497707</v>
      </c>
      <c r="I30" s="23">
        <v>22497707</v>
      </c>
      <c r="J30" s="23">
        <v>22497707</v>
      </c>
      <c r="K30" s="23">
        <v>22497707</v>
      </c>
      <c r="L30" s="23">
        <v>22497707</v>
      </c>
      <c r="M30" s="23">
        <v>22497707</v>
      </c>
      <c r="N30" s="24">
        <v>22495593</v>
      </c>
      <c r="O30" s="25">
        <v>269970370</v>
      </c>
      <c r="P30" s="23">
        <v>292563138</v>
      </c>
      <c r="Q30" s="26">
        <v>304663138</v>
      </c>
    </row>
    <row r="31" spans="1:17" ht="13.5">
      <c r="A31" s="3" t="s">
        <v>25</v>
      </c>
      <c r="B31" s="2"/>
      <c r="C31" s="19">
        <v>462938</v>
      </c>
      <c r="D31" s="19">
        <v>462938</v>
      </c>
      <c r="E31" s="19">
        <v>462938</v>
      </c>
      <c r="F31" s="19">
        <v>462938</v>
      </c>
      <c r="G31" s="19">
        <v>462938</v>
      </c>
      <c r="H31" s="19">
        <v>462938</v>
      </c>
      <c r="I31" s="19">
        <v>462938</v>
      </c>
      <c r="J31" s="19">
        <v>462938</v>
      </c>
      <c r="K31" s="19">
        <v>462938</v>
      </c>
      <c r="L31" s="19">
        <v>462938</v>
      </c>
      <c r="M31" s="19">
        <v>462938</v>
      </c>
      <c r="N31" s="20">
        <v>462884</v>
      </c>
      <c r="O31" s="21">
        <v>5555202</v>
      </c>
      <c r="P31" s="19">
        <v>6006781</v>
      </c>
      <c r="Q31" s="22">
        <v>6006781</v>
      </c>
    </row>
    <row r="32" spans="1:17" ht="13.5">
      <c r="A32" s="1" t="s">
        <v>26</v>
      </c>
      <c r="B32" s="2"/>
      <c r="C32" s="16">
        <f aca="true" t="shared" si="6" ref="C32:Q32">SUM(C33:C37)</f>
        <v>5556526</v>
      </c>
      <c r="D32" s="16">
        <f t="shared" si="6"/>
        <v>5556526</v>
      </c>
      <c r="E32" s="16">
        <f>SUM(E33:E37)</f>
        <v>5556526</v>
      </c>
      <c r="F32" s="16">
        <f>SUM(F33:F37)</f>
        <v>5556526</v>
      </c>
      <c r="G32" s="16">
        <f>SUM(G33:G37)</f>
        <v>5556526</v>
      </c>
      <c r="H32" s="16">
        <f>SUM(H33:H37)</f>
        <v>5556526</v>
      </c>
      <c r="I32" s="16">
        <f t="shared" si="6"/>
        <v>5556526</v>
      </c>
      <c r="J32" s="16">
        <f t="shared" si="6"/>
        <v>5556526</v>
      </c>
      <c r="K32" s="16">
        <f t="shared" si="6"/>
        <v>5556526</v>
      </c>
      <c r="L32" s="16">
        <f>SUM(L33:L37)</f>
        <v>5556526</v>
      </c>
      <c r="M32" s="16">
        <f>SUM(M33:M37)</f>
        <v>5556526</v>
      </c>
      <c r="N32" s="27">
        <f t="shared" si="6"/>
        <v>5555670</v>
      </c>
      <c r="O32" s="28">
        <f t="shared" si="6"/>
        <v>66677456</v>
      </c>
      <c r="P32" s="16">
        <f t="shared" si="6"/>
        <v>68546909</v>
      </c>
      <c r="Q32" s="29">
        <f t="shared" si="6"/>
        <v>68546909</v>
      </c>
    </row>
    <row r="33" spans="1:17" ht="13.5">
      <c r="A33" s="3" t="s">
        <v>27</v>
      </c>
      <c r="B33" s="2"/>
      <c r="C33" s="19">
        <v>1663960</v>
      </c>
      <c r="D33" s="19">
        <v>1663960</v>
      </c>
      <c r="E33" s="19">
        <v>1663960</v>
      </c>
      <c r="F33" s="19">
        <v>1663960</v>
      </c>
      <c r="G33" s="19">
        <v>1663960</v>
      </c>
      <c r="H33" s="19">
        <v>1663960</v>
      </c>
      <c r="I33" s="19">
        <v>1663960</v>
      </c>
      <c r="J33" s="19">
        <v>1663960</v>
      </c>
      <c r="K33" s="19">
        <v>1663960</v>
      </c>
      <c r="L33" s="19">
        <v>1663960</v>
      </c>
      <c r="M33" s="19">
        <v>1663960</v>
      </c>
      <c r="N33" s="20">
        <v>1663622</v>
      </c>
      <c r="O33" s="21">
        <v>19967182</v>
      </c>
      <c r="P33" s="19">
        <v>18816441</v>
      </c>
      <c r="Q33" s="22">
        <v>18816441</v>
      </c>
    </row>
    <row r="34" spans="1:17" ht="13.5">
      <c r="A34" s="3" t="s">
        <v>28</v>
      </c>
      <c r="B34" s="2"/>
      <c r="C34" s="19">
        <v>1114404</v>
      </c>
      <c r="D34" s="19">
        <v>1114404</v>
      </c>
      <c r="E34" s="19">
        <v>1114404</v>
      </c>
      <c r="F34" s="19">
        <v>1114404</v>
      </c>
      <c r="G34" s="19">
        <v>1114404</v>
      </c>
      <c r="H34" s="19">
        <v>1114404</v>
      </c>
      <c r="I34" s="19">
        <v>1114404</v>
      </c>
      <c r="J34" s="19">
        <v>1114404</v>
      </c>
      <c r="K34" s="19">
        <v>1114404</v>
      </c>
      <c r="L34" s="19">
        <v>1114404</v>
      </c>
      <c r="M34" s="19">
        <v>1114404</v>
      </c>
      <c r="N34" s="20">
        <v>1114252</v>
      </c>
      <c r="O34" s="21">
        <v>13372696</v>
      </c>
      <c r="P34" s="19">
        <v>14291016</v>
      </c>
      <c r="Q34" s="22">
        <v>14291016</v>
      </c>
    </row>
    <row r="35" spans="1:17" ht="13.5">
      <c r="A35" s="3" t="s">
        <v>29</v>
      </c>
      <c r="B35" s="2"/>
      <c r="C35" s="19">
        <v>1291071</v>
      </c>
      <c r="D35" s="19">
        <v>1291071</v>
      </c>
      <c r="E35" s="19">
        <v>1291071</v>
      </c>
      <c r="F35" s="19">
        <v>1291071</v>
      </c>
      <c r="G35" s="19">
        <v>1291071</v>
      </c>
      <c r="H35" s="19">
        <v>1291071</v>
      </c>
      <c r="I35" s="19">
        <v>1291071</v>
      </c>
      <c r="J35" s="19">
        <v>1291071</v>
      </c>
      <c r="K35" s="19">
        <v>1291071</v>
      </c>
      <c r="L35" s="19">
        <v>1291071</v>
      </c>
      <c r="M35" s="19">
        <v>1291071</v>
      </c>
      <c r="N35" s="20">
        <v>1290809</v>
      </c>
      <c r="O35" s="21">
        <v>15492590</v>
      </c>
      <c r="P35" s="19">
        <v>16539593</v>
      </c>
      <c r="Q35" s="22">
        <v>16539593</v>
      </c>
    </row>
    <row r="36" spans="1:17" ht="13.5">
      <c r="A36" s="3" t="s">
        <v>30</v>
      </c>
      <c r="B36" s="2"/>
      <c r="C36" s="19">
        <v>1487091</v>
      </c>
      <c r="D36" s="19">
        <v>1487091</v>
      </c>
      <c r="E36" s="19">
        <v>1487091</v>
      </c>
      <c r="F36" s="19">
        <v>1487091</v>
      </c>
      <c r="G36" s="19">
        <v>1487091</v>
      </c>
      <c r="H36" s="19">
        <v>1487091</v>
      </c>
      <c r="I36" s="19">
        <v>1487091</v>
      </c>
      <c r="J36" s="19">
        <v>1487091</v>
      </c>
      <c r="K36" s="19">
        <v>1487091</v>
      </c>
      <c r="L36" s="19">
        <v>1487091</v>
      </c>
      <c r="M36" s="19">
        <v>1487091</v>
      </c>
      <c r="N36" s="20">
        <v>1486987</v>
      </c>
      <c r="O36" s="21">
        <v>17844988</v>
      </c>
      <c r="P36" s="19">
        <v>18899859</v>
      </c>
      <c r="Q36" s="22">
        <v>18899859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4140884</v>
      </c>
      <c r="D38" s="16">
        <f t="shared" si="7"/>
        <v>4140884</v>
      </c>
      <c r="E38" s="16">
        <f>SUM(E39:E41)</f>
        <v>4140884</v>
      </c>
      <c r="F38" s="16">
        <f>SUM(F39:F41)</f>
        <v>4140884</v>
      </c>
      <c r="G38" s="16">
        <f>SUM(G39:G41)</f>
        <v>4140884</v>
      </c>
      <c r="H38" s="16">
        <f>SUM(H39:H41)</f>
        <v>4140884</v>
      </c>
      <c r="I38" s="16">
        <f t="shared" si="7"/>
        <v>4140884</v>
      </c>
      <c r="J38" s="16">
        <f t="shared" si="7"/>
        <v>4140884</v>
      </c>
      <c r="K38" s="16">
        <f t="shared" si="7"/>
        <v>4140884</v>
      </c>
      <c r="L38" s="16">
        <f>SUM(L39:L41)</f>
        <v>4140884</v>
      </c>
      <c r="M38" s="16">
        <f>SUM(M39:M41)</f>
        <v>4140884</v>
      </c>
      <c r="N38" s="27">
        <f t="shared" si="7"/>
        <v>4140293</v>
      </c>
      <c r="O38" s="28">
        <f t="shared" si="7"/>
        <v>49690017</v>
      </c>
      <c r="P38" s="16">
        <f t="shared" si="7"/>
        <v>54080791</v>
      </c>
      <c r="Q38" s="29">
        <f t="shared" si="7"/>
        <v>59080791</v>
      </c>
    </row>
    <row r="39" spans="1:17" ht="13.5">
      <c r="A39" s="3" t="s">
        <v>33</v>
      </c>
      <c r="B39" s="2"/>
      <c r="C39" s="19">
        <v>2264826</v>
      </c>
      <c r="D39" s="19">
        <v>2264826</v>
      </c>
      <c r="E39" s="19">
        <v>2264826</v>
      </c>
      <c r="F39" s="19">
        <v>2264826</v>
      </c>
      <c r="G39" s="19">
        <v>2264826</v>
      </c>
      <c r="H39" s="19">
        <v>2264826</v>
      </c>
      <c r="I39" s="19">
        <v>2264826</v>
      </c>
      <c r="J39" s="19">
        <v>2264826</v>
      </c>
      <c r="K39" s="19">
        <v>2264826</v>
      </c>
      <c r="L39" s="19">
        <v>2264826</v>
      </c>
      <c r="M39" s="19">
        <v>2264826</v>
      </c>
      <c r="N39" s="20">
        <v>2264360</v>
      </c>
      <c r="O39" s="21">
        <v>27177446</v>
      </c>
      <c r="P39" s="19">
        <v>29831322</v>
      </c>
      <c r="Q39" s="22">
        <v>29831322</v>
      </c>
    </row>
    <row r="40" spans="1:17" ht="13.5">
      <c r="A40" s="3" t="s">
        <v>34</v>
      </c>
      <c r="B40" s="2"/>
      <c r="C40" s="19">
        <v>1669293</v>
      </c>
      <c r="D40" s="19">
        <v>1669293</v>
      </c>
      <c r="E40" s="19">
        <v>1669293</v>
      </c>
      <c r="F40" s="19">
        <v>1669293</v>
      </c>
      <c r="G40" s="19">
        <v>1669293</v>
      </c>
      <c r="H40" s="19">
        <v>1669293</v>
      </c>
      <c r="I40" s="19">
        <v>1669293</v>
      </c>
      <c r="J40" s="19">
        <v>1669293</v>
      </c>
      <c r="K40" s="19">
        <v>1669293</v>
      </c>
      <c r="L40" s="19">
        <v>1669293</v>
      </c>
      <c r="M40" s="19">
        <v>1669293</v>
      </c>
      <c r="N40" s="20">
        <v>1669198</v>
      </c>
      <c r="O40" s="21">
        <v>20031421</v>
      </c>
      <c r="P40" s="19">
        <v>21594852</v>
      </c>
      <c r="Q40" s="22">
        <v>26594852</v>
      </c>
    </row>
    <row r="41" spans="1:17" ht="13.5">
      <c r="A41" s="3" t="s">
        <v>35</v>
      </c>
      <c r="B41" s="2"/>
      <c r="C41" s="19">
        <v>206765</v>
      </c>
      <c r="D41" s="19">
        <v>206765</v>
      </c>
      <c r="E41" s="19">
        <v>206765</v>
      </c>
      <c r="F41" s="19">
        <v>206765</v>
      </c>
      <c r="G41" s="19">
        <v>206765</v>
      </c>
      <c r="H41" s="19">
        <v>206765</v>
      </c>
      <c r="I41" s="19">
        <v>206765</v>
      </c>
      <c r="J41" s="19">
        <v>206765</v>
      </c>
      <c r="K41" s="19">
        <v>206765</v>
      </c>
      <c r="L41" s="19">
        <v>206765</v>
      </c>
      <c r="M41" s="19">
        <v>206765</v>
      </c>
      <c r="N41" s="20">
        <v>206735</v>
      </c>
      <c r="O41" s="21">
        <v>2481150</v>
      </c>
      <c r="P41" s="19">
        <v>2654617</v>
      </c>
      <c r="Q41" s="22">
        <v>2654617</v>
      </c>
    </row>
    <row r="42" spans="1:17" ht="13.5">
      <c r="A42" s="1" t="s">
        <v>36</v>
      </c>
      <c r="B42" s="4"/>
      <c r="C42" s="16">
        <f aca="true" t="shared" si="8" ref="C42:Q42">SUM(C43:C46)</f>
        <v>26589887</v>
      </c>
      <c r="D42" s="16">
        <f t="shared" si="8"/>
        <v>26589887</v>
      </c>
      <c r="E42" s="16">
        <f>SUM(E43:E46)</f>
        <v>26589887</v>
      </c>
      <c r="F42" s="16">
        <f>SUM(F43:F46)</f>
        <v>26589887</v>
      </c>
      <c r="G42" s="16">
        <f>SUM(G43:G46)</f>
        <v>26589887</v>
      </c>
      <c r="H42" s="16">
        <f>SUM(H43:H46)</f>
        <v>26589887</v>
      </c>
      <c r="I42" s="16">
        <f t="shared" si="8"/>
        <v>26589887</v>
      </c>
      <c r="J42" s="16">
        <f t="shared" si="8"/>
        <v>26589887</v>
      </c>
      <c r="K42" s="16">
        <f t="shared" si="8"/>
        <v>26589887</v>
      </c>
      <c r="L42" s="16">
        <f>SUM(L43:L46)</f>
        <v>26589887</v>
      </c>
      <c r="M42" s="16">
        <f>SUM(M43:M46)</f>
        <v>26589887</v>
      </c>
      <c r="N42" s="27">
        <f t="shared" si="8"/>
        <v>26589357</v>
      </c>
      <c r="O42" s="28">
        <f t="shared" si="8"/>
        <v>319078114</v>
      </c>
      <c r="P42" s="16">
        <f t="shared" si="8"/>
        <v>344716852</v>
      </c>
      <c r="Q42" s="29">
        <f t="shared" si="8"/>
        <v>348716975</v>
      </c>
    </row>
    <row r="43" spans="1:17" ht="13.5">
      <c r="A43" s="3" t="s">
        <v>37</v>
      </c>
      <c r="B43" s="2"/>
      <c r="C43" s="19">
        <v>19216020</v>
      </c>
      <c r="D43" s="19">
        <v>19216020</v>
      </c>
      <c r="E43" s="19">
        <v>19216020</v>
      </c>
      <c r="F43" s="19">
        <v>19216020</v>
      </c>
      <c r="G43" s="19">
        <v>19216020</v>
      </c>
      <c r="H43" s="19">
        <v>19216020</v>
      </c>
      <c r="I43" s="19">
        <v>19216020</v>
      </c>
      <c r="J43" s="19">
        <v>19216020</v>
      </c>
      <c r="K43" s="19">
        <v>19216020</v>
      </c>
      <c r="L43" s="19">
        <v>19216020</v>
      </c>
      <c r="M43" s="19">
        <v>19216020</v>
      </c>
      <c r="N43" s="20">
        <v>19215854</v>
      </c>
      <c r="O43" s="21">
        <v>230592074</v>
      </c>
      <c r="P43" s="19">
        <v>253584137</v>
      </c>
      <c r="Q43" s="22">
        <v>257584137</v>
      </c>
    </row>
    <row r="44" spans="1:17" ht="13.5">
      <c r="A44" s="3" t="s">
        <v>38</v>
      </c>
      <c r="B44" s="2"/>
      <c r="C44" s="19">
        <v>3220715</v>
      </c>
      <c r="D44" s="19">
        <v>3220715</v>
      </c>
      <c r="E44" s="19">
        <v>3220715</v>
      </c>
      <c r="F44" s="19">
        <v>3220715</v>
      </c>
      <c r="G44" s="19">
        <v>3220715</v>
      </c>
      <c r="H44" s="19">
        <v>3220715</v>
      </c>
      <c r="I44" s="19">
        <v>3220715</v>
      </c>
      <c r="J44" s="19">
        <v>3220715</v>
      </c>
      <c r="K44" s="19">
        <v>3220715</v>
      </c>
      <c r="L44" s="19">
        <v>3220715</v>
      </c>
      <c r="M44" s="19">
        <v>3220715</v>
      </c>
      <c r="N44" s="20">
        <v>3220592</v>
      </c>
      <c r="O44" s="21">
        <v>38648457</v>
      </c>
      <c r="P44" s="19">
        <v>38490893</v>
      </c>
      <c r="Q44" s="22">
        <v>38491016</v>
      </c>
    </row>
    <row r="45" spans="1:17" ht="13.5">
      <c r="A45" s="3" t="s">
        <v>39</v>
      </c>
      <c r="B45" s="2"/>
      <c r="C45" s="23">
        <v>1987470</v>
      </c>
      <c r="D45" s="23">
        <v>1987470</v>
      </c>
      <c r="E45" s="23">
        <v>1987470</v>
      </c>
      <c r="F45" s="23">
        <v>1987470</v>
      </c>
      <c r="G45" s="23">
        <v>1987470</v>
      </c>
      <c r="H45" s="23">
        <v>1987470</v>
      </c>
      <c r="I45" s="23">
        <v>1987470</v>
      </c>
      <c r="J45" s="23">
        <v>1987470</v>
      </c>
      <c r="K45" s="23">
        <v>1987470</v>
      </c>
      <c r="L45" s="23">
        <v>1987470</v>
      </c>
      <c r="M45" s="23">
        <v>1987470</v>
      </c>
      <c r="N45" s="24">
        <v>1987345</v>
      </c>
      <c r="O45" s="25">
        <v>23849515</v>
      </c>
      <c r="P45" s="23">
        <v>25334644</v>
      </c>
      <c r="Q45" s="26">
        <v>25334644</v>
      </c>
    </row>
    <row r="46" spans="1:17" ht="13.5">
      <c r="A46" s="3" t="s">
        <v>40</v>
      </c>
      <c r="B46" s="2"/>
      <c r="C46" s="19">
        <v>2165682</v>
      </c>
      <c r="D46" s="19">
        <v>2165682</v>
      </c>
      <c r="E46" s="19">
        <v>2165682</v>
      </c>
      <c r="F46" s="19">
        <v>2165682</v>
      </c>
      <c r="G46" s="19">
        <v>2165682</v>
      </c>
      <c r="H46" s="19">
        <v>2165682</v>
      </c>
      <c r="I46" s="19">
        <v>2165682</v>
      </c>
      <c r="J46" s="19">
        <v>2165682</v>
      </c>
      <c r="K46" s="19">
        <v>2165682</v>
      </c>
      <c r="L46" s="19">
        <v>2165682</v>
      </c>
      <c r="M46" s="19">
        <v>2165682</v>
      </c>
      <c r="N46" s="20">
        <v>2165566</v>
      </c>
      <c r="O46" s="21">
        <v>25988068</v>
      </c>
      <c r="P46" s="19">
        <v>27307178</v>
      </c>
      <c r="Q46" s="22">
        <v>27307178</v>
      </c>
    </row>
    <row r="47" spans="1:17" ht="13.5">
      <c r="A47" s="1" t="s">
        <v>41</v>
      </c>
      <c r="B47" s="4"/>
      <c r="C47" s="16">
        <v>667568</v>
      </c>
      <c r="D47" s="16">
        <v>667568</v>
      </c>
      <c r="E47" s="16">
        <v>667568</v>
      </c>
      <c r="F47" s="16">
        <v>667568</v>
      </c>
      <c r="G47" s="16">
        <v>667568</v>
      </c>
      <c r="H47" s="16">
        <v>667568</v>
      </c>
      <c r="I47" s="16">
        <v>667568</v>
      </c>
      <c r="J47" s="16">
        <v>667568</v>
      </c>
      <c r="K47" s="16">
        <v>667568</v>
      </c>
      <c r="L47" s="16">
        <v>667568</v>
      </c>
      <c r="M47" s="16">
        <v>667568</v>
      </c>
      <c r="N47" s="27">
        <v>667460</v>
      </c>
      <c r="O47" s="28">
        <v>8010708</v>
      </c>
      <c r="P47" s="16">
        <v>8573628</v>
      </c>
      <c r="Q47" s="29">
        <v>8573628</v>
      </c>
    </row>
    <row r="48" spans="1:17" ht="13.5">
      <c r="A48" s="5" t="s">
        <v>44</v>
      </c>
      <c r="B48" s="6"/>
      <c r="C48" s="41">
        <f aca="true" t="shared" si="9" ref="C48:Q48">+C28+C32+C38+C42+C47</f>
        <v>64841342</v>
      </c>
      <c r="D48" s="41">
        <f t="shared" si="9"/>
        <v>64841342</v>
      </c>
      <c r="E48" s="41">
        <f>+E28+E32+E38+E42+E47</f>
        <v>64841342</v>
      </c>
      <c r="F48" s="41">
        <f>+F28+F32+F38+F42+F47</f>
        <v>64841342</v>
      </c>
      <c r="G48" s="41">
        <f>+G28+G32+G38+G42+G47</f>
        <v>64841342</v>
      </c>
      <c r="H48" s="41">
        <f>+H28+H32+H38+H42+H47</f>
        <v>64841342</v>
      </c>
      <c r="I48" s="41">
        <f t="shared" si="9"/>
        <v>64841342</v>
      </c>
      <c r="J48" s="41">
        <f t="shared" si="9"/>
        <v>64841342</v>
      </c>
      <c r="K48" s="41">
        <f t="shared" si="9"/>
        <v>64841342</v>
      </c>
      <c r="L48" s="41">
        <f>+L28+L32+L38+L42+L47</f>
        <v>64841342</v>
      </c>
      <c r="M48" s="41">
        <f>+M28+M32+M38+M42+M47</f>
        <v>64841342</v>
      </c>
      <c r="N48" s="42">
        <f t="shared" si="9"/>
        <v>64836547</v>
      </c>
      <c r="O48" s="43">
        <f t="shared" si="9"/>
        <v>778091309</v>
      </c>
      <c r="P48" s="41">
        <f t="shared" si="9"/>
        <v>842083779</v>
      </c>
      <c r="Q48" s="44">
        <f t="shared" si="9"/>
        <v>865250902</v>
      </c>
    </row>
    <row r="49" spans="1:17" ht="13.5">
      <c r="A49" s="10" t="s">
        <v>68</v>
      </c>
      <c r="B49" s="6">
        <v>1</v>
      </c>
      <c r="C49" s="45">
        <f aca="true" t="shared" si="10" ref="C49:Q49">+C25-C48</f>
        <v>8346218</v>
      </c>
      <c r="D49" s="45">
        <f t="shared" si="10"/>
        <v>8346218</v>
      </c>
      <c r="E49" s="45">
        <f t="shared" si="10"/>
        <v>8346218</v>
      </c>
      <c r="F49" s="45">
        <f t="shared" si="10"/>
        <v>8346218</v>
      </c>
      <c r="G49" s="45">
        <f t="shared" si="10"/>
        <v>8346218</v>
      </c>
      <c r="H49" s="45">
        <f t="shared" si="10"/>
        <v>8346218</v>
      </c>
      <c r="I49" s="45">
        <f t="shared" si="10"/>
        <v>8346218</v>
      </c>
      <c r="J49" s="45">
        <f t="shared" si="10"/>
        <v>8346218</v>
      </c>
      <c r="K49" s="45">
        <f t="shared" si="10"/>
        <v>8346218</v>
      </c>
      <c r="L49" s="45">
        <f>+L25-L48</f>
        <v>8346218</v>
      </c>
      <c r="M49" s="45">
        <f>+M25-M48</f>
        <v>8346218</v>
      </c>
      <c r="N49" s="46">
        <f t="shared" si="10"/>
        <v>8351339</v>
      </c>
      <c r="O49" s="47">
        <f t="shared" si="10"/>
        <v>100159737</v>
      </c>
      <c r="P49" s="45">
        <f t="shared" si="10"/>
        <v>85087779</v>
      </c>
      <c r="Q49" s="48">
        <f t="shared" si="10"/>
        <v>103226779</v>
      </c>
    </row>
    <row r="50" spans="1:17" ht="13.5">
      <c r="A50" s="11" t="s">
        <v>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70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57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8064269</v>
      </c>
      <c r="D5" s="16">
        <f t="shared" si="0"/>
        <v>8064269</v>
      </c>
      <c r="E5" s="16">
        <f t="shared" si="0"/>
        <v>8064269</v>
      </c>
      <c r="F5" s="16">
        <f t="shared" si="0"/>
        <v>8064269</v>
      </c>
      <c r="G5" s="16">
        <f t="shared" si="0"/>
        <v>8064269</v>
      </c>
      <c r="H5" s="16">
        <f t="shared" si="0"/>
        <v>8064269</v>
      </c>
      <c r="I5" s="16">
        <f t="shared" si="0"/>
        <v>8064269</v>
      </c>
      <c r="J5" s="16">
        <f t="shared" si="0"/>
        <v>8064269</v>
      </c>
      <c r="K5" s="16">
        <f t="shared" si="0"/>
        <v>8064269</v>
      </c>
      <c r="L5" s="16">
        <f>SUM(L6:L8)</f>
        <v>8064269</v>
      </c>
      <c r="M5" s="16">
        <f>SUM(M6:M8)</f>
        <v>8064269</v>
      </c>
      <c r="N5" s="17">
        <f t="shared" si="0"/>
        <v>8064261</v>
      </c>
      <c r="O5" s="18">
        <f t="shared" si="0"/>
        <v>96771220</v>
      </c>
      <c r="P5" s="16">
        <f t="shared" si="0"/>
        <v>103796376</v>
      </c>
      <c r="Q5" s="17">
        <f t="shared" si="0"/>
        <v>117258792</v>
      </c>
    </row>
    <row r="6" spans="1:17" ht="13.5">
      <c r="A6" s="3" t="s">
        <v>23</v>
      </c>
      <c r="B6" s="2"/>
      <c r="C6" s="19">
        <v>1491667</v>
      </c>
      <c r="D6" s="19">
        <v>1491667</v>
      </c>
      <c r="E6" s="19">
        <v>1491667</v>
      </c>
      <c r="F6" s="19">
        <v>1491667</v>
      </c>
      <c r="G6" s="19">
        <v>1491667</v>
      </c>
      <c r="H6" s="19">
        <v>1491667</v>
      </c>
      <c r="I6" s="19">
        <v>1491667</v>
      </c>
      <c r="J6" s="19">
        <v>1491667</v>
      </c>
      <c r="K6" s="19">
        <v>1491667</v>
      </c>
      <c r="L6" s="19">
        <v>1491667</v>
      </c>
      <c r="M6" s="19">
        <v>1491667</v>
      </c>
      <c r="N6" s="20">
        <v>1491667</v>
      </c>
      <c r="O6" s="21">
        <v>17900004</v>
      </c>
      <c r="P6" s="19">
        <v>19700004</v>
      </c>
      <c r="Q6" s="22">
        <v>20724396</v>
      </c>
    </row>
    <row r="7" spans="1:17" ht="13.5">
      <c r="A7" s="3" t="s">
        <v>24</v>
      </c>
      <c r="B7" s="2"/>
      <c r="C7" s="23">
        <v>6572602</v>
      </c>
      <c r="D7" s="23">
        <v>6572602</v>
      </c>
      <c r="E7" s="23">
        <v>6572602</v>
      </c>
      <c r="F7" s="23">
        <v>6572602</v>
      </c>
      <c r="G7" s="23">
        <v>6572602</v>
      </c>
      <c r="H7" s="23">
        <v>6572602</v>
      </c>
      <c r="I7" s="23">
        <v>6572602</v>
      </c>
      <c r="J7" s="23">
        <v>6572602</v>
      </c>
      <c r="K7" s="23">
        <v>6572602</v>
      </c>
      <c r="L7" s="23">
        <v>6572602</v>
      </c>
      <c r="M7" s="23">
        <v>6572602</v>
      </c>
      <c r="N7" s="24">
        <v>6572594</v>
      </c>
      <c r="O7" s="25">
        <v>78871216</v>
      </c>
      <c r="P7" s="23">
        <v>84096372</v>
      </c>
      <c r="Q7" s="26">
        <v>96534396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987583</v>
      </c>
      <c r="D9" s="16">
        <f t="shared" si="1"/>
        <v>987583</v>
      </c>
      <c r="E9" s="16">
        <f t="shared" si="1"/>
        <v>987583</v>
      </c>
      <c r="F9" s="16">
        <f t="shared" si="1"/>
        <v>987583</v>
      </c>
      <c r="G9" s="16">
        <f t="shared" si="1"/>
        <v>987583</v>
      </c>
      <c r="H9" s="16">
        <f t="shared" si="1"/>
        <v>987583</v>
      </c>
      <c r="I9" s="16">
        <f t="shared" si="1"/>
        <v>987583</v>
      </c>
      <c r="J9" s="16">
        <f t="shared" si="1"/>
        <v>987583</v>
      </c>
      <c r="K9" s="16">
        <f t="shared" si="1"/>
        <v>987583</v>
      </c>
      <c r="L9" s="16">
        <f>SUM(L10:L14)</f>
        <v>987583</v>
      </c>
      <c r="M9" s="16">
        <f>SUM(M10:M14)</f>
        <v>987583</v>
      </c>
      <c r="N9" s="27">
        <f t="shared" si="1"/>
        <v>987583</v>
      </c>
      <c r="O9" s="28">
        <f t="shared" si="1"/>
        <v>11850996</v>
      </c>
      <c r="P9" s="16">
        <f t="shared" si="1"/>
        <v>13569132</v>
      </c>
      <c r="Q9" s="29">
        <f t="shared" si="1"/>
        <v>14274708</v>
      </c>
    </row>
    <row r="10" spans="1:17" ht="13.5">
      <c r="A10" s="3" t="s">
        <v>27</v>
      </c>
      <c r="B10" s="2"/>
      <c r="C10" s="19">
        <v>191667</v>
      </c>
      <c r="D10" s="19">
        <v>191667</v>
      </c>
      <c r="E10" s="19">
        <v>191667</v>
      </c>
      <c r="F10" s="19">
        <v>191667</v>
      </c>
      <c r="G10" s="19">
        <v>191667</v>
      </c>
      <c r="H10" s="19">
        <v>191667</v>
      </c>
      <c r="I10" s="19">
        <v>191667</v>
      </c>
      <c r="J10" s="19">
        <v>191667</v>
      </c>
      <c r="K10" s="19">
        <v>191667</v>
      </c>
      <c r="L10" s="19">
        <v>191667</v>
      </c>
      <c r="M10" s="19">
        <v>191667</v>
      </c>
      <c r="N10" s="20">
        <v>191667</v>
      </c>
      <c r="O10" s="21">
        <v>2300004</v>
      </c>
      <c r="P10" s="19">
        <v>2600004</v>
      </c>
      <c r="Q10" s="22">
        <v>2735196</v>
      </c>
    </row>
    <row r="11" spans="1:17" ht="13.5">
      <c r="A11" s="3" t="s">
        <v>28</v>
      </c>
      <c r="B11" s="2"/>
      <c r="C11" s="19">
        <v>580274</v>
      </c>
      <c r="D11" s="19">
        <v>580274</v>
      </c>
      <c r="E11" s="19">
        <v>580274</v>
      </c>
      <c r="F11" s="19">
        <v>580274</v>
      </c>
      <c r="G11" s="19">
        <v>580274</v>
      </c>
      <c r="H11" s="19">
        <v>580274</v>
      </c>
      <c r="I11" s="19">
        <v>580274</v>
      </c>
      <c r="J11" s="19">
        <v>580274</v>
      </c>
      <c r="K11" s="19">
        <v>580274</v>
      </c>
      <c r="L11" s="19">
        <v>580274</v>
      </c>
      <c r="M11" s="19">
        <v>580274</v>
      </c>
      <c r="N11" s="20">
        <v>580274</v>
      </c>
      <c r="O11" s="21">
        <v>6963288</v>
      </c>
      <c r="P11" s="19">
        <v>7995612</v>
      </c>
      <c r="Q11" s="22">
        <v>8411388</v>
      </c>
    </row>
    <row r="12" spans="1:17" ht="13.5">
      <c r="A12" s="3" t="s">
        <v>29</v>
      </c>
      <c r="B12" s="2"/>
      <c r="C12" s="19">
        <v>32128</v>
      </c>
      <c r="D12" s="19">
        <v>32128</v>
      </c>
      <c r="E12" s="19">
        <v>32128</v>
      </c>
      <c r="F12" s="19">
        <v>32128</v>
      </c>
      <c r="G12" s="19">
        <v>32128</v>
      </c>
      <c r="H12" s="19">
        <v>32128</v>
      </c>
      <c r="I12" s="19">
        <v>32128</v>
      </c>
      <c r="J12" s="19">
        <v>32128</v>
      </c>
      <c r="K12" s="19">
        <v>32128</v>
      </c>
      <c r="L12" s="19">
        <v>32128</v>
      </c>
      <c r="M12" s="19">
        <v>32128</v>
      </c>
      <c r="N12" s="20">
        <v>32128</v>
      </c>
      <c r="O12" s="21">
        <v>385536</v>
      </c>
      <c r="P12" s="19">
        <v>661236</v>
      </c>
      <c r="Q12" s="22">
        <v>695604</v>
      </c>
    </row>
    <row r="13" spans="1:17" ht="13.5">
      <c r="A13" s="3" t="s">
        <v>30</v>
      </c>
      <c r="B13" s="2"/>
      <c r="C13" s="19">
        <v>183514</v>
      </c>
      <c r="D13" s="19">
        <v>183514</v>
      </c>
      <c r="E13" s="19">
        <v>183514</v>
      </c>
      <c r="F13" s="19">
        <v>183514</v>
      </c>
      <c r="G13" s="19">
        <v>183514</v>
      </c>
      <c r="H13" s="19">
        <v>183514</v>
      </c>
      <c r="I13" s="19">
        <v>183514</v>
      </c>
      <c r="J13" s="19">
        <v>183514</v>
      </c>
      <c r="K13" s="19">
        <v>183514</v>
      </c>
      <c r="L13" s="19">
        <v>183514</v>
      </c>
      <c r="M13" s="19">
        <v>183514</v>
      </c>
      <c r="N13" s="20">
        <v>183514</v>
      </c>
      <c r="O13" s="21">
        <v>2202168</v>
      </c>
      <c r="P13" s="19">
        <v>2312280</v>
      </c>
      <c r="Q13" s="22">
        <v>2432520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967060</v>
      </c>
      <c r="D15" s="16">
        <f t="shared" si="2"/>
        <v>967060</v>
      </c>
      <c r="E15" s="16">
        <f t="shared" si="2"/>
        <v>967060</v>
      </c>
      <c r="F15" s="16">
        <f t="shared" si="2"/>
        <v>967060</v>
      </c>
      <c r="G15" s="16">
        <f t="shared" si="2"/>
        <v>967060</v>
      </c>
      <c r="H15" s="16">
        <f t="shared" si="2"/>
        <v>967060</v>
      </c>
      <c r="I15" s="16">
        <f t="shared" si="2"/>
        <v>967060</v>
      </c>
      <c r="J15" s="16">
        <f t="shared" si="2"/>
        <v>967060</v>
      </c>
      <c r="K15" s="16">
        <f t="shared" si="2"/>
        <v>967060</v>
      </c>
      <c r="L15" s="16">
        <f>SUM(L16:L18)</f>
        <v>967060</v>
      </c>
      <c r="M15" s="16">
        <f>SUM(M16:M18)</f>
        <v>967060</v>
      </c>
      <c r="N15" s="27">
        <f t="shared" si="2"/>
        <v>967060</v>
      </c>
      <c r="O15" s="28">
        <f t="shared" si="2"/>
        <v>11604720</v>
      </c>
      <c r="P15" s="16">
        <f t="shared" si="2"/>
        <v>17673732</v>
      </c>
      <c r="Q15" s="29">
        <f t="shared" si="2"/>
        <v>18592752</v>
      </c>
    </row>
    <row r="16" spans="1:17" ht="13.5">
      <c r="A16" s="3" t="s">
        <v>33</v>
      </c>
      <c r="B16" s="2"/>
      <c r="C16" s="19">
        <v>133333</v>
      </c>
      <c r="D16" s="19">
        <v>133333</v>
      </c>
      <c r="E16" s="19">
        <v>133333</v>
      </c>
      <c r="F16" s="19">
        <v>133333</v>
      </c>
      <c r="G16" s="19">
        <v>133333</v>
      </c>
      <c r="H16" s="19">
        <v>133333</v>
      </c>
      <c r="I16" s="19">
        <v>133333</v>
      </c>
      <c r="J16" s="19">
        <v>133333</v>
      </c>
      <c r="K16" s="19">
        <v>133333</v>
      </c>
      <c r="L16" s="19">
        <v>133333</v>
      </c>
      <c r="M16" s="19">
        <v>133333</v>
      </c>
      <c r="N16" s="20">
        <v>133333</v>
      </c>
      <c r="O16" s="21">
        <v>1599996</v>
      </c>
      <c r="P16" s="19">
        <v>1680000</v>
      </c>
      <c r="Q16" s="22">
        <v>1767360</v>
      </c>
    </row>
    <row r="17" spans="1:17" ht="13.5">
      <c r="A17" s="3" t="s">
        <v>34</v>
      </c>
      <c r="B17" s="2"/>
      <c r="C17" s="19">
        <v>833727</v>
      </c>
      <c r="D17" s="19">
        <v>833727</v>
      </c>
      <c r="E17" s="19">
        <v>833727</v>
      </c>
      <c r="F17" s="19">
        <v>833727</v>
      </c>
      <c r="G17" s="19">
        <v>833727</v>
      </c>
      <c r="H17" s="19">
        <v>833727</v>
      </c>
      <c r="I17" s="19">
        <v>833727</v>
      </c>
      <c r="J17" s="19">
        <v>833727</v>
      </c>
      <c r="K17" s="19">
        <v>833727</v>
      </c>
      <c r="L17" s="19">
        <v>833727</v>
      </c>
      <c r="M17" s="19">
        <v>833727</v>
      </c>
      <c r="N17" s="20">
        <v>833727</v>
      </c>
      <c r="O17" s="21">
        <v>10004724</v>
      </c>
      <c r="P17" s="19">
        <v>15993732</v>
      </c>
      <c r="Q17" s="22">
        <v>16825392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24543584</v>
      </c>
      <c r="D19" s="16">
        <f t="shared" si="3"/>
        <v>24543584</v>
      </c>
      <c r="E19" s="16">
        <f t="shared" si="3"/>
        <v>24543584</v>
      </c>
      <c r="F19" s="16">
        <f t="shared" si="3"/>
        <v>24543584</v>
      </c>
      <c r="G19" s="16">
        <f t="shared" si="3"/>
        <v>24543584</v>
      </c>
      <c r="H19" s="16">
        <f t="shared" si="3"/>
        <v>24543584</v>
      </c>
      <c r="I19" s="16">
        <f t="shared" si="3"/>
        <v>24543584</v>
      </c>
      <c r="J19" s="16">
        <f t="shared" si="3"/>
        <v>24543584</v>
      </c>
      <c r="K19" s="16">
        <f t="shared" si="3"/>
        <v>24543584</v>
      </c>
      <c r="L19" s="16">
        <f>SUM(L20:L23)</f>
        <v>24543584</v>
      </c>
      <c r="M19" s="16">
        <f>SUM(M20:M23)</f>
        <v>24543584</v>
      </c>
      <c r="N19" s="27">
        <f t="shared" si="3"/>
        <v>24543584</v>
      </c>
      <c r="O19" s="28">
        <f t="shared" si="3"/>
        <v>294523008</v>
      </c>
      <c r="P19" s="16">
        <f t="shared" si="3"/>
        <v>313443948</v>
      </c>
      <c r="Q19" s="29">
        <f t="shared" si="3"/>
        <v>315342192</v>
      </c>
    </row>
    <row r="20" spans="1:17" ht="13.5">
      <c r="A20" s="3" t="s">
        <v>37</v>
      </c>
      <c r="B20" s="2"/>
      <c r="C20" s="19">
        <v>5628771</v>
      </c>
      <c r="D20" s="19">
        <v>5628771</v>
      </c>
      <c r="E20" s="19">
        <v>5628771</v>
      </c>
      <c r="F20" s="19">
        <v>5628771</v>
      </c>
      <c r="G20" s="19">
        <v>5628771</v>
      </c>
      <c r="H20" s="19">
        <v>5628771</v>
      </c>
      <c r="I20" s="19">
        <v>5628771</v>
      </c>
      <c r="J20" s="19">
        <v>5628771</v>
      </c>
      <c r="K20" s="19">
        <v>5628771</v>
      </c>
      <c r="L20" s="19">
        <v>5628771</v>
      </c>
      <c r="M20" s="19">
        <v>5628771</v>
      </c>
      <c r="N20" s="20">
        <v>5628775</v>
      </c>
      <c r="O20" s="21">
        <v>67545256</v>
      </c>
      <c r="P20" s="19">
        <v>70946832</v>
      </c>
      <c r="Q20" s="22">
        <v>69182484</v>
      </c>
    </row>
    <row r="21" spans="1:17" ht="13.5">
      <c r="A21" s="3" t="s">
        <v>38</v>
      </c>
      <c r="B21" s="2"/>
      <c r="C21" s="19">
        <v>12736764</v>
      </c>
      <c r="D21" s="19">
        <v>12736764</v>
      </c>
      <c r="E21" s="19">
        <v>12736764</v>
      </c>
      <c r="F21" s="19">
        <v>12736764</v>
      </c>
      <c r="G21" s="19">
        <v>12736764</v>
      </c>
      <c r="H21" s="19">
        <v>12736764</v>
      </c>
      <c r="I21" s="19">
        <v>12736764</v>
      </c>
      <c r="J21" s="19">
        <v>12736764</v>
      </c>
      <c r="K21" s="19">
        <v>12736764</v>
      </c>
      <c r="L21" s="19">
        <v>12736764</v>
      </c>
      <c r="M21" s="19">
        <v>12736764</v>
      </c>
      <c r="N21" s="20">
        <v>12736764</v>
      </c>
      <c r="O21" s="21">
        <v>152841168</v>
      </c>
      <c r="P21" s="19">
        <v>158295924</v>
      </c>
      <c r="Q21" s="22">
        <v>166527312</v>
      </c>
    </row>
    <row r="22" spans="1:17" ht="13.5">
      <c r="A22" s="3" t="s">
        <v>39</v>
      </c>
      <c r="B22" s="2"/>
      <c r="C22" s="23">
        <v>3234835</v>
      </c>
      <c r="D22" s="23">
        <v>3234835</v>
      </c>
      <c r="E22" s="23">
        <v>3234835</v>
      </c>
      <c r="F22" s="23">
        <v>3234835</v>
      </c>
      <c r="G22" s="23">
        <v>3234835</v>
      </c>
      <c r="H22" s="23">
        <v>3234835</v>
      </c>
      <c r="I22" s="23">
        <v>3234835</v>
      </c>
      <c r="J22" s="23">
        <v>3234835</v>
      </c>
      <c r="K22" s="23">
        <v>3234835</v>
      </c>
      <c r="L22" s="23">
        <v>3234835</v>
      </c>
      <c r="M22" s="23">
        <v>3234835</v>
      </c>
      <c r="N22" s="24">
        <v>3234831</v>
      </c>
      <c r="O22" s="25">
        <v>38818016</v>
      </c>
      <c r="P22" s="23">
        <v>41219256</v>
      </c>
      <c r="Q22" s="26">
        <v>43362660</v>
      </c>
    </row>
    <row r="23" spans="1:17" ht="13.5">
      <c r="A23" s="3" t="s">
        <v>40</v>
      </c>
      <c r="B23" s="2"/>
      <c r="C23" s="19">
        <v>2943214</v>
      </c>
      <c r="D23" s="19">
        <v>2943214</v>
      </c>
      <c r="E23" s="19">
        <v>2943214</v>
      </c>
      <c r="F23" s="19">
        <v>2943214</v>
      </c>
      <c r="G23" s="19">
        <v>2943214</v>
      </c>
      <c r="H23" s="19">
        <v>2943214</v>
      </c>
      <c r="I23" s="19">
        <v>2943214</v>
      </c>
      <c r="J23" s="19">
        <v>2943214</v>
      </c>
      <c r="K23" s="19">
        <v>2943214</v>
      </c>
      <c r="L23" s="19">
        <v>2943214</v>
      </c>
      <c r="M23" s="19">
        <v>2943214</v>
      </c>
      <c r="N23" s="20">
        <v>2943214</v>
      </c>
      <c r="O23" s="21">
        <v>35318568</v>
      </c>
      <c r="P23" s="19">
        <v>42981936</v>
      </c>
      <c r="Q23" s="22">
        <v>36269736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34562496</v>
      </c>
      <c r="D25" s="41">
        <f t="shared" si="4"/>
        <v>34562496</v>
      </c>
      <c r="E25" s="41">
        <f t="shared" si="4"/>
        <v>34562496</v>
      </c>
      <c r="F25" s="41">
        <f t="shared" si="4"/>
        <v>34562496</v>
      </c>
      <c r="G25" s="41">
        <f t="shared" si="4"/>
        <v>34562496</v>
      </c>
      <c r="H25" s="41">
        <f t="shared" si="4"/>
        <v>34562496</v>
      </c>
      <c r="I25" s="41">
        <f t="shared" si="4"/>
        <v>34562496</v>
      </c>
      <c r="J25" s="41">
        <f t="shared" si="4"/>
        <v>34562496</v>
      </c>
      <c r="K25" s="41">
        <f t="shared" si="4"/>
        <v>34562496</v>
      </c>
      <c r="L25" s="41">
        <f>+L5+L9+L15+L19+L24</f>
        <v>34562496</v>
      </c>
      <c r="M25" s="41">
        <f>+M5+M9+M15+M19+M24</f>
        <v>34562496</v>
      </c>
      <c r="N25" s="42">
        <f t="shared" si="4"/>
        <v>34562488</v>
      </c>
      <c r="O25" s="43">
        <f t="shared" si="4"/>
        <v>414749944</v>
      </c>
      <c r="P25" s="41">
        <f t="shared" si="4"/>
        <v>448483188</v>
      </c>
      <c r="Q25" s="44">
        <f t="shared" si="4"/>
        <v>465468444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7642303</v>
      </c>
      <c r="D28" s="16">
        <f t="shared" si="5"/>
        <v>7642303</v>
      </c>
      <c r="E28" s="16">
        <f>SUM(E29:E31)</f>
        <v>7642303</v>
      </c>
      <c r="F28" s="16">
        <f>SUM(F29:F31)</f>
        <v>7642303</v>
      </c>
      <c r="G28" s="16">
        <f>SUM(G29:G31)</f>
        <v>7642303</v>
      </c>
      <c r="H28" s="16">
        <f>SUM(H29:H31)</f>
        <v>7642303</v>
      </c>
      <c r="I28" s="16">
        <f t="shared" si="5"/>
        <v>7642303</v>
      </c>
      <c r="J28" s="16">
        <f t="shared" si="5"/>
        <v>7642303</v>
      </c>
      <c r="K28" s="16">
        <f t="shared" si="5"/>
        <v>7642303</v>
      </c>
      <c r="L28" s="16">
        <f>SUM(L29:L31)</f>
        <v>7642303</v>
      </c>
      <c r="M28" s="16">
        <f>SUM(M29:M31)</f>
        <v>7642303</v>
      </c>
      <c r="N28" s="17">
        <f t="shared" si="5"/>
        <v>7642303</v>
      </c>
      <c r="O28" s="18">
        <f t="shared" si="5"/>
        <v>91707636</v>
      </c>
      <c r="P28" s="16">
        <f t="shared" si="5"/>
        <v>96608184</v>
      </c>
      <c r="Q28" s="17">
        <f t="shared" si="5"/>
        <v>101770572</v>
      </c>
    </row>
    <row r="29" spans="1:17" ht="13.5">
      <c r="A29" s="3" t="s">
        <v>23</v>
      </c>
      <c r="B29" s="2"/>
      <c r="C29" s="19">
        <v>2741112</v>
      </c>
      <c r="D29" s="19">
        <v>2741112</v>
      </c>
      <c r="E29" s="19">
        <v>2741112</v>
      </c>
      <c r="F29" s="19">
        <v>2741112</v>
      </c>
      <c r="G29" s="19">
        <v>2741112</v>
      </c>
      <c r="H29" s="19">
        <v>2741112</v>
      </c>
      <c r="I29" s="19">
        <v>2741112</v>
      </c>
      <c r="J29" s="19">
        <v>2741112</v>
      </c>
      <c r="K29" s="19">
        <v>2741112</v>
      </c>
      <c r="L29" s="19">
        <v>2741112</v>
      </c>
      <c r="M29" s="19">
        <v>2741112</v>
      </c>
      <c r="N29" s="20">
        <v>2741112</v>
      </c>
      <c r="O29" s="21">
        <v>32893344</v>
      </c>
      <c r="P29" s="19">
        <v>34649664</v>
      </c>
      <c r="Q29" s="22">
        <v>36500568</v>
      </c>
    </row>
    <row r="30" spans="1:17" ht="13.5">
      <c r="A30" s="3" t="s">
        <v>24</v>
      </c>
      <c r="B30" s="2"/>
      <c r="C30" s="23">
        <v>4901191</v>
      </c>
      <c r="D30" s="23">
        <v>4901191</v>
      </c>
      <c r="E30" s="23">
        <v>4901191</v>
      </c>
      <c r="F30" s="23">
        <v>4901191</v>
      </c>
      <c r="G30" s="23">
        <v>4901191</v>
      </c>
      <c r="H30" s="23">
        <v>4901191</v>
      </c>
      <c r="I30" s="23">
        <v>4901191</v>
      </c>
      <c r="J30" s="23">
        <v>4901191</v>
      </c>
      <c r="K30" s="23">
        <v>4901191</v>
      </c>
      <c r="L30" s="23">
        <v>4901191</v>
      </c>
      <c r="M30" s="23">
        <v>4901191</v>
      </c>
      <c r="N30" s="24">
        <v>4901191</v>
      </c>
      <c r="O30" s="25">
        <v>58814292</v>
      </c>
      <c r="P30" s="23">
        <v>61958520</v>
      </c>
      <c r="Q30" s="26">
        <v>65270004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3683901</v>
      </c>
      <c r="D32" s="16">
        <f t="shared" si="6"/>
        <v>3683901</v>
      </c>
      <c r="E32" s="16">
        <f>SUM(E33:E37)</f>
        <v>3683901</v>
      </c>
      <c r="F32" s="16">
        <f>SUM(F33:F37)</f>
        <v>3683901</v>
      </c>
      <c r="G32" s="16">
        <f>SUM(G33:G37)</f>
        <v>3683901</v>
      </c>
      <c r="H32" s="16">
        <f>SUM(H33:H37)</f>
        <v>3683901</v>
      </c>
      <c r="I32" s="16">
        <f t="shared" si="6"/>
        <v>3683901</v>
      </c>
      <c r="J32" s="16">
        <f t="shared" si="6"/>
        <v>3683901</v>
      </c>
      <c r="K32" s="16">
        <f t="shared" si="6"/>
        <v>3683901</v>
      </c>
      <c r="L32" s="16">
        <f>SUM(L33:L37)</f>
        <v>3683901</v>
      </c>
      <c r="M32" s="16">
        <f>SUM(M33:M37)</f>
        <v>3683901</v>
      </c>
      <c r="N32" s="27">
        <f t="shared" si="6"/>
        <v>3683901</v>
      </c>
      <c r="O32" s="28">
        <f t="shared" si="6"/>
        <v>44206812</v>
      </c>
      <c r="P32" s="16">
        <f t="shared" si="6"/>
        <v>46685076</v>
      </c>
      <c r="Q32" s="29">
        <f t="shared" si="6"/>
        <v>49230696</v>
      </c>
    </row>
    <row r="33" spans="1:17" ht="13.5">
      <c r="A33" s="3" t="s">
        <v>27</v>
      </c>
      <c r="B33" s="2"/>
      <c r="C33" s="19">
        <v>341355</v>
      </c>
      <c r="D33" s="19">
        <v>341355</v>
      </c>
      <c r="E33" s="19">
        <v>341355</v>
      </c>
      <c r="F33" s="19">
        <v>341355</v>
      </c>
      <c r="G33" s="19">
        <v>341355</v>
      </c>
      <c r="H33" s="19">
        <v>341355</v>
      </c>
      <c r="I33" s="19">
        <v>341355</v>
      </c>
      <c r="J33" s="19">
        <v>341355</v>
      </c>
      <c r="K33" s="19">
        <v>341355</v>
      </c>
      <c r="L33" s="19">
        <v>341355</v>
      </c>
      <c r="M33" s="19">
        <v>341355</v>
      </c>
      <c r="N33" s="20">
        <v>341355</v>
      </c>
      <c r="O33" s="21">
        <v>4096260</v>
      </c>
      <c r="P33" s="19">
        <v>4323024</v>
      </c>
      <c r="Q33" s="22">
        <v>4557468</v>
      </c>
    </row>
    <row r="34" spans="1:17" ht="13.5">
      <c r="A34" s="3" t="s">
        <v>28</v>
      </c>
      <c r="B34" s="2"/>
      <c r="C34" s="19">
        <v>2424804</v>
      </c>
      <c r="D34" s="19">
        <v>2424804</v>
      </c>
      <c r="E34" s="19">
        <v>2424804</v>
      </c>
      <c r="F34" s="19">
        <v>2424804</v>
      </c>
      <c r="G34" s="19">
        <v>2424804</v>
      </c>
      <c r="H34" s="19">
        <v>2424804</v>
      </c>
      <c r="I34" s="19">
        <v>2424804</v>
      </c>
      <c r="J34" s="19">
        <v>2424804</v>
      </c>
      <c r="K34" s="19">
        <v>2424804</v>
      </c>
      <c r="L34" s="19">
        <v>2424804</v>
      </c>
      <c r="M34" s="19">
        <v>2424804</v>
      </c>
      <c r="N34" s="20">
        <v>2424804</v>
      </c>
      <c r="O34" s="21">
        <v>29097648</v>
      </c>
      <c r="P34" s="19">
        <v>30728436</v>
      </c>
      <c r="Q34" s="22">
        <v>32403804</v>
      </c>
    </row>
    <row r="35" spans="1:17" ht="13.5">
      <c r="A35" s="3" t="s">
        <v>29</v>
      </c>
      <c r="B35" s="2"/>
      <c r="C35" s="19">
        <v>629518</v>
      </c>
      <c r="D35" s="19">
        <v>629518</v>
      </c>
      <c r="E35" s="19">
        <v>629518</v>
      </c>
      <c r="F35" s="19">
        <v>629518</v>
      </c>
      <c r="G35" s="19">
        <v>629518</v>
      </c>
      <c r="H35" s="19">
        <v>629518</v>
      </c>
      <c r="I35" s="19">
        <v>629518</v>
      </c>
      <c r="J35" s="19">
        <v>629518</v>
      </c>
      <c r="K35" s="19">
        <v>629518</v>
      </c>
      <c r="L35" s="19">
        <v>629518</v>
      </c>
      <c r="M35" s="19">
        <v>629518</v>
      </c>
      <c r="N35" s="20">
        <v>629518</v>
      </c>
      <c r="O35" s="21">
        <v>7554216</v>
      </c>
      <c r="P35" s="19">
        <v>7977720</v>
      </c>
      <c r="Q35" s="22">
        <v>8412720</v>
      </c>
    </row>
    <row r="36" spans="1:17" ht="13.5">
      <c r="A36" s="3" t="s">
        <v>30</v>
      </c>
      <c r="B36" s="2"/>
      <c r="C36" s="19">
        <v>288224</v>
      </c>
      <c r="D36" s="19">
        <v>288224</v>
      </c>
      <c r="E36" s="19">
        <v>288224</v>
      </c>
      <c r="F36" s="19">
        <v>288224</v>
      </c>
      <c r="G36" s="19">
        <v>288224</v>
      </c>
      <c r="H36" s="19">
        <v>288224</v>
      </c>
      <c r="I36" s="19">
        <v>288224</v>
      </c>
      <c r="J36" s="19">
        <v>288224</v>
      </c>
      <c r="K36" s="19">
        <v>288224</v>
      </c>
      <c r="L36" s="19">
        <v>288224</v>
      </c>
      <c r="M36" s="19">
        <v>288224</v>
      </c>
      <c r="N36" s="20">
        <v>288224</v>
      </c>
      <c r="O36" s="21">
        <v>3458688</v>
      </c>
      <c r="P36" s="19">
        <v>3655896</v>
      </c>
      <c r="Q36" s="22">
        <v>3856704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3631675</v>
      </c>
      <c r="D38" s="16">
        <f t="shared" si="7"/>
        <v>3631675</v>
      </c>
      <c r="E38" s="16">
        <f>SUM(E39:E41)</f>
        <v>3631675</v>
      </c>
      <c r="F38" s="16">
        <f>SUM(F39:F41)</f>
        <v>3631675</v>
      </c>
      <c r="G38" s="16">
        <f>SUM(G39:G41)</f>
        <v>3631675</v>
      </c>
      <c r="H38" s="16">
        <f>SUM(H39:H41)</f>
        <v>3631675</v>
      </c>
      <c r="I38" s="16">
        <f t="shared" si="7"/>
        <v>3631675</v>
      </c>
      <c r="J38" s="16">
        <f t="shared" si="7"/>
        <v>3631675</v>
      </c>
      <c r="K38" s="16">
        <f t="shared" si="7"/>
        <v>3631675</v>
      </c>
      <c r="L38" s="16">
        <f>SUM(L39:L41)</f>
        <v>3631675</v>
      </c>
      <c r="M38" s="16">
        <f>SUM(M39:M41)</f>
        <v>3631675</v>
      </c>
      <c r="N38" s="27">
        <f t="shared" si="7"/>
        <v>3631675</v>
      </c>
      <c r="O38" s="28">
        <f t="shared" si="7"/>
        <v>43580100</v>
      </c>
      <c r="P38" s="16">
        <f t="shared" si="7"/>
        <v>45845100</v>
      </c>
      <c r="Q38" s="29">
        <f t="shared" si="7"/>
        <v>48266976</v>
      </c>
    </row>
    <row r="39" spans="1:17" ht="13.5">
      <c r="A39" s="3" t="s">
        <v>33</v>
      </c>
      <c r="B39" s="2"/>
      <c r="C39" s="19">
        <v>104124</v>
      </c>
      <c r="D39" s="19">
        <v>104124</v>
      </c>
      <c r="E39" s="19">
        <v>104124</v>
      </c>
      <c r="F39" s="19">
        <v>104124</v>
      </c>
      <c r="G39" s="19">
        <v>104124</v>
      </c>
      <c r="H39" s="19">
        <v>104124</v>
      </c>
      <c r="I39" s="19">
        <v>104124</v>
      </c>
      <c r="J39" s="19">
        <v>104124</v>
      </c>
      <c r="K39" s="19">
        <v>104124</v>
      </c>
      <c r="L39" s="19">
        <v>104124</v>
      </c>
      <c r="M39" s="19">
        <v>104124</v>
      </c>
      <c r="N39" s="20">
        <v>104124</v>
      </c>
      <c r="O39" s="21">
        <v>1249488</v>
      </c>
      <c r="P39" s="19">
        <v>1320696</v>
      </c>
      <c r="Q39" s="22">
        <v>1393212</v>
      </c>
    </row>
    <row r="40" spans="1:17" ht="13.5">
      <c r="A40" s="3" t="s">
        <v>34</v>
      </c>
      <c r="B40" s="2"/>
      <c r="C40" s="19">
        <v>3527551</v>
      </c>
      <c r="D40" s="19">
        <v>3527551</v>
      </c>
      <c r="E40" s="19">
        <v>3527551</v>
      </c>
      <c r="F40" s="19">
        <v>3527551</v>
      </c>
      <c r="G40" s="19">
        <v>3527551</v>
      </c>
      <c r="H40" s="19">
        <v>3527551</v>
      </c>
      <c r="I40" s="19">
        <v>3527551</v>
      </c>
      <c r="J40" s="19">
        <v>3527551</v>
      </c>
      <c r="K40" s="19">
        <v>3527551</v>
      </c>
      <c r="L40" s="19">
        <v>3527551</v>
      </c>
      <c r="M40" s="19">
        <v>3527551</v>
      </c>
      <c r="N40" s="20">
        <v>3527551</v>
      </c>
      <c r="O40" s="21">
        <v>42330612</v>
      </c>
      <c r="P40" s="19">
        <v>44524404</v>
      </c>
      <c r="Q40" s="22">
        <v>46873764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18674721</v>
      </c>
      <c r="D42" s="16">
        <f t="shared" si="8"/>
        <v>18674721</v>
      </c>
      <c r="E42" s="16">
        <f>SUM(E43:E46)</f>
        <v>18674721</v>
      </c>
      <c r="F42" s="16">
        <f>SUM(F43:F46)</f>
        <v>18674721</v>
      </c>
      <c r="G42" s="16">
        <f>SUM(G43:G46)</f>
        <v>18674721</v>
      </c>
      <c r="H42" s="16">
        <f>SUM(H43:H46)</f>
        <v>18674721</v>
      </c>
      <c r="I42" s="16">
        <f t="shared" si="8"/>
        <v>18674721</v>
      </c>
      <c r="J42" s="16">
        <f t="shared" si="8"/>
        <v>18674721</v>
      </c>
      <c r="K42" s="16">
        <f t="shared" si="8"/>
        <v>18674721</v>
      </c>
      <c r="L42" s="16">
        <f>SUM(L43:L46)</f>
        <v>18674721</v>
      </c>
      <c r="M42" s="16">
        <f>SUM(M43:M46)</f>
        <v>18674721</v>
      </c>
      <c r="N42" s="27">
        <f t="shared" si="8"/>
        <v>18674721</v>
      </c>
      <c r="O42" s="28">
        <f t="shared" si="8"/>
        <v>224096652</v>
      </c>
      <c r="P42" s="16">
        <f t="shared" si="8"/>
        <v>235640532</v>
      </c>
      <c r="Q42" s="29">
        <f t="shared" si="8"/>
        <v>248043156</v>
      </c>
    </row>
    <row r="43" spans="1:17" ht="13.5">
      <c r="A43" s="3" t="s">
        <v>37</v>
      </c>
      <c r="B43" s="2"/>
      <c r="C43" s="19">
        <v>8470304</v>
      </c>
      <c r="D43" s="19">
        <v>8470304</v>
      </c>
      <c r="E43" s="19">
        <v>8470304</v>
      </c>
      <c r="F43" s="19">
        <v>8470304</v>
      </c>
      <c r="G43" s="19">
        <v>8470304</v>
      </c>
      <c r="H43" s="19">
        <v>8470304</v>
      </c>
      <c r="I43" s="19">
        <v>8470304</v>
      </c>
      <c r="J43" s="19">
        <v>8470304</v>
      </c>
      <c r="K43" s="19">
        <v>8470304</v>
      </c>
      <c r="L43" s="19">
        <v>8470304</v>
      </c>
      <c r="M43" s="19">
        <v>8470304</v>
      </c>
      <c r="N43" s="20">
        <v>8470304</v>
      </c>
      <c r="O43" s="21">
        <v>101643648</v>
      </c>
      <c r="P43" s="19">
        <v>106781460</v>
      </c>
      <c r="Q43" s="22">
        <v>112358568</v>
      </c>
    </row>
    <row r="44" spans="1:17" ht="13.5">
      <c r="A44" s="3" t="s">
        <v>38</v>
      </c>
      <c r="B44" s="2"/>
      <c r="C44" s="19">
        <v>5724662</v>
      </c>
      <c r="D44" s="19">
        <v>5724662</v>
      </c>
      <c r="E44" s="19">
        <v>5724662</v>
      </c>
      <c r="F44" s="19">
        <v>5724662</v>
      </c>
      <c r="G44" s="19">
        <v>5724662</v>
      </c>
      <c r="H44" s="19">
        <v>5724662</v>
      </c>
      <c r="I44" s="19">
        <v>5724662</v>
      </c>
      <c r="J44" s="19">
        <v>5724662</v>
      </c>
      <c r="K44" s="19">
        <v>5724662</v>
      </c>
      <c r="L44" s="19">
        <v>5724662</v>
      </c>
      <c r="M44" s="19">
        <v>5724662</v>
      </c>
      <c r="N44" s="20">
        <v>5724662</v>
      </c>
      <c r="O44" s="21">
        <v>68695944</v>
      </c>
      <c r="P44" s="19">
        <v>72261324</v>
      </c>
      <c r="Q44" s="22">
        <v>76076436</v>
      </c>
    </row>
    <row r="45" spans="1:17" ht="13.5">
      <c r="A45" s="3" t="s">
        <v>39</v>
      </c>
      <c r="B45" s="2"/>
      <c r="C45" s="23">
        <v>2573498</v>
      </c>
      <c r="D45" s="23">
        <v>2573498</v>
      </c>
      <c r="E45" s="23">
        <v>2573498</v>
      </c>
      <c r="F45" s="23">
        <v>2573498</v>
      </c>
      <c r="G45" s="23">
        <v>2573498</v>
      </c>
      <c r="H45" s="23">
        <v>2573498</v>
      </c>
      <c r="I45" s="23">
        <v>2573498</v>
      </c>
      <c r="J45" s="23">
        <v>2573498</v>
      </c>
      <c r="K45" s="23">
        <v>2573498</v>
      </c>
      <c r="L45" s="23">
        <v>2573498</v>
      </c>
      <c r="M45" s="23">
        <v>2573498</v>
      </c>
      <c r="N45" s="24">
        <v>2573498</v>
      </c>
      <c r="O45" s="25">
        <v>30881976</v>
      </c>
      <c r="P45" s="23">
        <v>32504952</v>
      </c>
      <c r="Q45" s="26">
        <v>34229964</v>
      </c>
    </row>
    <row r="46" spans="1:17" ht="13.5">
      <c r="A46" s="3" t="s">
        <v>40</v>
      </c>
      <c r="B46" s="2"/>
      <c r="C46" s="19">
        <v>1906257</v>
      </c>
      <c r="D46" s="19">
        <v>1906257</v>
      </c>
      <c r="E46" s="19">
        <v>1906257</v>
      </c>
      <c r="F46" s="19">
        <v>1906257</v>
      </c>
      <c r="G46" s="19">
        <v>1906257</v>
      </c>
      <c r="H46" s="19">
        <v>1906257</v>
      </c>
      <c r="I46" s="19">
        <v>1906257</v>
      </c>
      <c r="J46" s="19">
        <v>1906257</v>
      </c>
      <c r="K46" s="19">
        <v>1906257</v>
      </c>
      <c r="L46" s="19">
        <v>1906257</v>
      </c>
      <c r="M46" s="19">
        <v>1906257</v>
      </c>
      <c r="N46" s="20">
        <v>1906257</v>
      </c>
      <c r="O46" s="21">
        <v>22875084</v>
      </c>
      <c r="P46" s="19">
        <v>24092796</v>
      </c>
      <c r="Q46" s="22">
        <v>25378188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33632600</v>
      </c>
      <c r="D48" s="41">
        <f t="shared" si="9"/>
        <v>33632600</v>
      </c>
      <c r="E48" s="41">
        <f>+E28+E32+E38+E42+E47</f>
        <v>33632600</v>
      </c>
      <c r="F48" s="41">
        <f>+F28+F32+F38+F42+F47</f>
        <v>33632600</v>
      </c>
      <c r="G48" s="41">
        <f>+G28+G32+G38+G42+G47</f>
        <v>33632600</v>
      </c>
      <c r="H48" s="41">
        <f>+H28+H32+H38+H42+H47</f>
        <v>33632600</v>
      </c>
      <c r="I48" s="41">
        <f t="shared" si="9"/>
        <v>33632600</v>
      </c>
      <c r="J48" s="41">
        <f t="shared" si="9"/>
        <v>33632600</v>
      </c>
      <c r="K48" s="41">
        <f t="shared" si="9"/>
        <v>33632600</v>
      </c>
      <c r="L48" s="41">
        <f>+L28+L32+L38+L42+L47</f>
        <v>33632600</v>
      </c>
      <c r="M48" s="41">
        <f>+M28+M32+M38+M42+M47</f>
        <v>33632600</v>
      </c>
      <c r="N48" s="42">
        <f t="shared" si="9"/>
        <v>33632600</v>
      </c>
      <c r="O48" s="43">
        <f t="shared" si="9"/>
        <v>403591200</v>
      </c>
      <c r="P48" s="41">
        <f t="shared" si="9"/>
        <v>424778892</v>
      </c>
      <c r="Q48" s="44">
        <f t="shared" si="9"/>
        <v>447311400</v>
      </c>
    </row>
    <row r="49" spans="1:17" ht="13.5">
      <c r="A49" s="10" t="s">
        <v>68</v>
      </c>
      <c r="B49" s="6">
        <v>1</v>
      </c>
      <c r="C49" s="45">
        <f aca="true" t="shared" si="10" ref="C49:Q49">+C25-C48</f>
        <v>929896</v>
      </c>
      <c r="D49" s="45">
        <f t="shared" si="10"/>
        <v>929896</v>
      </c>
      <c r="E49" s="45">
        <f t="shared" si="10"/>
        <v>929896</v>
      </c>
      <c r="F49" s="45">
        <f t="shared" si="10"/>
        <v>929896</v>
      </c>
      <c r="G49" s="45">
        <f t="shared" si="10"/>
        <v>929896</v>
      </c>
      <c r="H49" s="45">
        <f t="shared" si="10"/>
        <v>929896</v>
      </c>
      <c r="I49" s="45">
        <f t="shared" si="10"/>
        <v>929896</v>
      </c>
      <c r="J49" s="45">
        <f t="shared" si="10"/>
        <v>929896</v>
      </c>
      <c r="K49" s="45">
        <f t="shared" si="10"/>
        <v>929896</v>
      </c>
      <c r="L49" s="45">
        <f>+L25-L48</f>
        <v>929896</v>
      </c>
      <c r="M49" s="45">
        <f>+M25-M48</f>
        <v>929896</v>
      </c>
      <c r="N49" s="46">
        <f t="shared" si="10"/>
        <v>929888</v>
      </c>
      <c r="O49" s="47">
        <f t="shared" si="10"/>
        <v>11158744</v>
      </c>
      <c r="P49" s="45">
        <f t="shared" si="10"/>
        <v>23704296</v>
      </c>
      <c r="Q49" s="48">
        <f t="shared" si="10"/>
        <v>18157044</v>
      </c>
    </row>
    <row r="50" spans="1:17" ht="13.5">
      <c r="A50" s="11" t="s">
        <v>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70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58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92756101</v>
      </c>
      <c r="D5" s="16">
        <f t="shared" si="0"/>
        <v>92756101</v>
      </c>
      <c r="E5" s="16">
        <f t="shared" si="0"/>
        <v>92756101</v>
      </c>
      <c r="F5" s="16">
        <f t="shared" si="0"/>
        <v>92756101</v>
      </c>
      <c r="G5" s="16">
        <f t="shared" si="0"/>
        <v>92756101</v>
      </c>
      <c r="H5" s="16">
        <f t="shared" si="0"/>
        <v>92756101</v>
      </c>
      <c r="I5" s="16">
        <f t="shared" si="0"/>
        <v>92756101</v>
      </c>
      <c r="J5" s="16">
        <f t="shared" si="0"/>
        <v>92756101</v>
      </c>
      <c r="K5" s="16">
        <f t="shared" si="0"/>
        <v>92756101</v>
      </c>
      <c r="L5" s="16">
        <f>SUM(L6:L8)</f>
        <v>92756101</v>
      </c>
      <c r="M5" s="16">
        <f>SUM(M6:M8)</f>
        <v>92756101</v>
      </c>
      <c r="N5" s="17">
        <f t="shared" si="0"/>
        <v>92756096</v>
      </c>
      <c r="O5" s="18">
        <f t="shared" si="0"/>
        <v>1113073207</v>
      </c>
      <c r="P5" s="16">
        <f t="shared" si="0"/>
        <v>1195487773</v>
      </c>
      <c r="Q5" s="17">
        <f t="shared" si="0"/>
        <v>1273452226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92756101</v>
      </c>
      <c r="D7" s="23">
        <v>92756101</v>
      </c>
      <c r="E7" s="23">
        <v>92756101</v>
      </c>
      <c r="F7" s="23">
        <v>92756101</v>
      </c>
      <c r="G7" s="23">
        <v>92756101</v>
      </c>
      <c r="H7" s="23">
        <v>92756101</v>
      </c>
      <c r="I7" s="23">
        <v>92756101</v>
      </c>
      <c r="J7" s="23">
        <v>92756101</v>
      </c>
      <c r="K7" s="23">
        <v>92756101</v>
      </c>
      <c r="L7" s="23">
        <v>92756101</v>
      </c>
      <c r="M7" s="23">
        <v>92756101</v>
      </c>
      <c r="N7" s="24">
        <v>92756096</v>
      </c>
      <c r="O7" s="25">
        <v>1113073207</v>
      </c>
      <c r="P7" s="23">
        <v>1195487773</v>
      </c>
      <c r="Q7" s="26">
        <v>1273452226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3010507</v>
      </c>
      <c r="D9" s="16">
        <f t="shared" si="1"/>
        <v>3010507</v>
      </c>
      <c r="E9" s="16">
        <f t="shared" si="1"/>
        <v>3010507</v>
      </c>
      <c r="F9" s="16">
        <f t="shared" si="1"/>
        <v>3010507</v>
      </c>
      <c r="G9" s="16">
        <f t="shared" si="1"/>
        <v>3010507</v>
      </c>
      <c r="H9" s="16">
        <f t="shared" si="1"/>
        <v>3010507</v>
      </c>
      <c r="I9" s="16">
        <f t="shared" si="1"/>
        <v>3010507</v>
      </c>
      <c r="J9" s="16">
        <f t="shared" si="1"/>
        <v>3010507</v>
      </c>
      <c r="K9" s="16">
        <f t="shared" si="1"/>
        <v>3010507</v>
      </c>
      <c r="L9" s="16">
        <f>SUM(L10:L14)</f>
        <v>3010507</v>
      </c>
      <c r="M9" s="16">
        <f>SUM(M10:M14)</f>
        <v>3010507</v>
      </c>
      <c r="N9" s="27">
        <f t="shared" si="1"/>
        <v>3010490</v>
      </c>
      <c r="O9" s="28">
        <f t="shared" si="1"/>
        <v>36126067</v>
      </c>
      <c r="P9" s="16">
        <f t="shared" si="1"/>
        <v>34343372</v>
      </c>
      <c r="Q9" s="29">
        <f t="shared" si="1"/>
        <v>32083163</v>
      </c>
    </row>
    <row r="10" spans="1:17" ht="13.5">
      <c r="A10" s="3" t="s">
        <v>27</v>
      </c>
      <c r="B10" s="2"/>
      <c r="C10" s="19">
        <v>1789915</v>
      </c>
      <c r="D10" s="19">
        <v>1789915</v>
      </c>
      <c r="E10" s="19">
        <v>1789915</v>
      </c>
      <c r="F10" s="19">
        <v>1789915</v>
      </c>
      <c r="G10" s="19">
        <v>1789915</v>
      </c>
      <c r="H10" s="19">
        <v>1789915</v>
      </c>
      <c r="I10" s="19">
        <v>1789915</v>
      </c>
      <c r="J10" s="19">
        <v>1789915</v>
      </c>
      <c r="K10" s="19">
        <v>1789915</v>
      </c>
      <c r="L10" s="19">
        <v>1789915</v>
      </c>
      <c r="M10" s="19">
        <v>1789915</v>
      </c>
      <c r="N10" s="20">
        <v>1789909</v>
      </c>
      <c r="O10" s="21">
        <v>21478974</v>
      </c>
      <c r="P10" s="19">
        <v>18601597</v>
      </c>
      <c r="Q10" s="22">
        <v>15382995</v>
      </c>
    </row>
    <row r="11" spans="1:17" ht="13.5">
      <c r="A11" s="3" t="s">
        <v>28</v>
      </c>
      <c r="B11" s="2"/>
      <c r="C11" s="19">
        <v>691483</v>
      </c>
      <c r="D11" s="19">
        <v>691483</v>
      </c>
      <c r="E11" s="19">
        <v>691483</v>
      </c>
      <c r="F11" s="19">
        <v>691483</v>
      </c>
      <c r="G11" s="19">
        <v>691483</v>
      </c>
      <c r="H11" s="19">
        <v>691483</v>
      </c>
      <c r="I11" s="19">
        <v>691483</v>
      </c>
      <c r="J11" s="19">
        <v>691483</v>
      </c>
      <c r="K11" s="19">
        <v>691483</v>
      </c>
      <c r="L11" s="19">
        <v>691483</v>
      </c>
      <c r="M11" s="19">
        <v>691483</v>
      </c>
      <c r="N11" s="20">
        <v>691483</v>
      </c>
      <c r="O11" s="21">
        <v>8297796</v>
      </c>
      <c r="P11" s="19">
        <v>9011525</v>
      </c>
      <c r="Q11" s="22">
        <v>9566100</v>
      </c>
    </row>
    <row r="12" spans="1:17" ht="13.5">
      <c r="A12" s="3" t="s">
        <v>29</v>
      </c>
      <c r="B12" s="2"/>
      <c r="C12" s="19">
        <v>350456</v>
      </c>
      <c r="D12" s="19">
        <v>350456</v>
      </c>
      <c r="E12" s="19">
        <v>350456</v>
      </c>
      <c r="F12" s="19">
        <v>350456</v>
      </c>
      <c r="G12" s="19">
        <v>350456</v>
      </c>
      <c r="H12" s="19">
        <v>350456</v>
      </c>
      <c r="I12" s="19">
        <v>350456</v>
      </c>
      <c r="J12" s="19">
        <v>350456</v>
      </c>
      <c r="K12" s="19">
        <v>350456</v>
      </c>
      <c r="L12" s="19">
        <v>350456</v>
      </c>
      <c r="M12" s="19">
        <v>350456</v>
      </c>
      <c r="N12" s="20">
        <v>350453</v>
      </c>
      <c r="O12" s="21">
        <v>4205469</v>
      </c>
      <c r="P12" s="19">
        <v>4457794</v>
      </c>
      <c r="Q12" s="22">
        <v>4725263</v>
      </c>
    </row>
    <row r="13" spans="1:17" ht="13.5">
      <c r="A13" s="3" t="s">
        <v>30</v>
      </c>
      <c r="B13" s="2"/>
      <c r="C13" s="19">
        <v>178653</v>
      </c>
      <c r="D13" s="19">
        <v>178653</v>
      </c>
      <c r="E13" s="19">
        <v>178653</v>
      </c>
      <c r="F13" s="19">
        <v>178653</v>
      </c>
      <c r="G13" s="19">
        <v>178653</v>
      </c>
      <c r="H13" s="19">
        <v>178653</v>
      </c>
      <c r="I13" s="19">
        <v>178653</v>
      </c>
      <c r="J13" s="19">
        <v>178653</v>
      </c>
      <c r="K13" s="19">
        <v>178653</v>
      </c>
      <c r="L13" s="19">
        <v>178653</v>
      </c>
      <c r="M13" s="19">
        <v>178653</v>
      </c>
      <c r="N13" s="20">
        <v>178645</v>
      </c>
      <c r="O13" s="21">
        <v>2143828</v>
      </c>
      <c r="P13" s="19">
        <v>2272456</v>
      </c>
      <c r="Q13" s="22">
        <v>2408805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1654147</v>
      </c>
      <c r="D15" s="16">
        <f t="shared" si="2"/>
        <v>1654147</v>
      </c>
      <c r="E15" s="16">
        <f t="shared" si="2"/>
        <v>1654147</v>
      </c>
      <c r="F15" s="16">
        <f t="shared" si="2"/>
        <v>1654147</v>
      </c>
      <c r="G15" s="16">
        <f t="shared" si="2"/>
        <v>1654147</v>
      </c>
      <c r="H15" s="16">
        <f t="shared" si="2"/>
        <v>1654147</v>
      </c>
      <c r="I15" s="16">
        <f t="shared" si="2"/>
        <v>1654147</v>
      </c>
      <c r="J15" s="16">
        <f t="shared" si="2"/>
        <v>1654147</v>
      </c>
      <c r="K15" s="16">
        <f t="shared" si="2"/>
        <v>1654147</v>
      </c>
      <c r="L15" s="16">
        <f>SUM(L16:L18)</f>
        <v>1654147</v>
      </c>
      <c r="M15" s="16">
        <f>SUM(M16:M18)</f>
        <v>1654147</v>
      </c>
      <c r="N15" s="27">
        <f t="shared" si="2"/>
        <v>1654167</v>
      </c>
      <c r="O15" s="28">
        <f t="shared" si="2"/>
        <v>19849784</v>
      </c>
      <c r="P15" s="16">
        <f t="shared" si="2"/>
        <v>44770622</v>
      </c>
      <c r="Q15" s="29">
        <f t="shared" si="2"/>
        <v>62601212</v>
      </c>
    </row>
    <row r="16" spans="1:17" ht="13.5">
      <c r="A16" s="3" t="s">
        <v>33</v>
      </c>
      <c r="B16" s="2"/>
      <c r="C16" s="19">
        <v>75098</v>
      </c>
      <c r="D16" s="19">
        <v>75098</v>
      </c>
      <c r="E16" s="19">
        <v>75098</v>
      </c>
      <c r="F16" s="19">
        <v>75098</v>
      </c>
      <c r="G16" s="19">
        <v>75098</v>
      </c>
      <c r="H16" s="19">
        <v>75098</v>
      </c>
      <c r="I16" s="19">
        <v>75098</v>
      </c>
      <c r="J16" s="19">
        <v>75098</v>
      </c>
      <c r="K16" s="19">
        <v>75098</v>
      </c>
      <c r="L16" s="19">
        <v>75098</v>
      </c>
      <c r="M16" s="19">
        <v>75098</v>
      </c>
      <c r="N16" s="20">
        <v>75122</v>
      </c>
      <c r="O16" s="21">
        <v>901200</v>
      </c>
      <c r="P16" s="19">
        <v>955272</v>
      </c>
      <c r="Q16" s="22">
        <v>1012588</v>
      </c>
    </row>
    <row r="17" spans="1:17" ht="13.5">
      <c r="A17" s="3" t="s">
        <v>34</v>
      </c>
      <c r="B17" s="2"/>
      <c r="C17" s="19">
        <v>1579049</v>
      </c>
      <c r="D17" s="19">
        <v>1579049</v>
      </c>
      <c r="E17" s="19">
        <v>1579049</v>
      </c>
      <c r="F17" s="19">
        <v>1579049</v>
      </c>
      <c r="G17" s="19">
        <v>1579049</v>
      </c>
      <c r="H17" s="19">
        <v>1579049</v>
      </c>
      <c r="I17" s="19">
        <v>1579049</v>
      </c>
      <c r="J17" s="19">
        <v>1579049</v>
      </c>
      <c r="K17" s="19">
        <v>1579049</v>
      </c>
      <c r="L17" s="19">
        <v>1579049</v>
      </c>
      <c r="M17" s="19">
        <v>1579049</v>
      </c>
      <c r="N17" s="20">
        <v>1579045</v>
      </c>
      <c r="O17" s="21">
        <v>18948584</v>
      </c>
      <c r="P17" s="19">
        <v>43815350</v>
      </c>
      <c r="Q17" s="22">
        <v>61588624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82855477</v>
      </c>
      <c r="D19" s="16">
        <f t="shared" si="3"/>
        <v>82855477</v>
      </c>
      <c r="E19" s="16">
        <f t="shared" si="3"/>
        <v>82855477</v>
      </c>
      <c r="F19" s="16">
        <f t="shared" si="3"/>
        <v>82855477</v>
      </c>
      <c r="G19" s="16">
        <f t="shared" si="3"/>
        <v>82855477</v>
      </c>
      <c r="H19" s="16">
        <f t="shared" si="3"/>
        <v>82855477</v>
      </c>
      <c r="I19" s="16">
        <f t="shared" si="3"/>
        <v>82855477</v>
      </c>
      <c r="J19" s="16">
        <f t="shared" si="3"/>
        <v>82855477</v>
      </c>
      <c r="K19" s="16">
        <f t="shared" si="3"/>
        <v>82855477</v>
      </c>
      <c r="L19" s="16">
        <f>SUM(L20:L23)</f>
        <v>82855477</v>
      </c>
      <c r="M19" s="16">
        <f>SUM(M20:M23)</f>
        <v>82855477</v>
      </c>
      <c r="N19" s="27">
        <f t="shared" si="3"/>
        <v>82855465</v>
      </c>
      <c r="O19" s="28">
        <f t="shared" si="3"/>
        <v>994265712</v>
      </c>
      <c r="P19" s="16">
        <f t="shared" si="3"/>
        <v>1065151400</v>
      </c>
      <c r="Q19" s="29">
        <f t="shared" si="3"/>
        <v>1187123037</v>
      </c>
    </row>
    <row r="20" spans="1:17" ht="13.5">
      <c r="A20" s="3" t="s">
        <v>37</v>
      </c>
      <c r="B20" s="2"/>
      <c r="C20" s="19">
        <v>50854542</v>
      </c>
      <c r="D20" s="19">
        <v>50854542</v>
      </c>
      <c r="E20" s="19">
        <v>50854542</v>
      </c>
      <c r="F20" s="19">
        <v>50854542</v>
      </c>
      <c r="G20" s="19">
        <v>50854542</v>
      </c>
      <c r="H20" s="19">
        <v>50854542</v>
      </c>
      <c r="I20" s="19">
        <v>50854542</v>
      </c>
      <c r="J20" s="19">
        <v>50854542</v>
      </c>
      <c r="K20" s="19">
        <v>50854542</v>
      </c>
      <c r="L20" s="19">
        <v>50854542</v>
      </c>
      <c r="M20" s="19">
        <v>50854542</v>
      </c>
      <c r="N20" s="20">
        <v>50854528</v>
      </c>
      <c r="O20" s="21">
        <v>610254490</v>
      </c>
      <c r="P20" s="19">
        <v>712405249</v>
      </c>
      <c r="Q20" s="22">
        <v>813882993</v>
      </c>
    </row>
    <row r="21" spans="1:17" ht="13.5">
      <c r="A21" s="3" t="s">
        <v>38</v>
      </c>
      <c r="B21" s="2"/>
      <c r="C21" s="19">
        <v>17869955</v>
      </c>
      <c r="D21" s="19">
        <v>17869955</v>
      </c>
      <c r="E21" s="19">
        <v>17869955</v>
      </c>
      <c r="F21" s="19">
        <v>17869955</v>
      </c>
      <c r="G21" s="19">
        <v>17869955</v>
      </c>
      <c r="H21" s="19">
        <v>17869955</v>
      </c>
      <c r="I21" s="19">
        <v>17869955</v>
      </c>
      <c r="J21" s="19">
        <v>17869955</v>
      </c>
      <c r="K21" s="19">
        <v>17869955</v>
      </c>
      <c r="L21" s="19">
        <v>17869955</v>
      </c>
      <c r="M21" s="19">
        <v>17869955</v>
      </c>
      <c r="N21" s="20">
        <v>17869938</v>
      </c>
      <c r="O21" s="21">
        <v>214439443</v>
      </c>
      <c r="P21" s="19">
        <v>194681542</v>
      </c>
      <c r="Q21" s="22">
        <v>218886446</v>
      </c>
    </row>
    <row r="22" spans="1:17" ht="13.5">
      <c r="A22" s="3" t="s">
        <v>39</v>
      </c>
      <c r="B22" s="2"/>
      <c r="C22" s="23">
        <v>9591377</v>
      </c>
      <c r="D22" s="23">
        <v>9591377</v>
      </c>
      <c r="E22" s="23">
        <v>9591377</v>
      </c>
      <c r="F22" s="23">
        <v>9591377</v>
      </c>
      <c r="G22" s="23">
        <v>9591377</v>
      </c>
      <c r="H22" s="23">
        <v>9591377</v>
      </c>
      <c r="I22" s="23">
        <v>9591377</v>
      </c>
      <c r="J22" s="23">
        <v>9591377</v>
      </c>
      <c r="K22" s="23">
        <v>9591377</v>
      </c>
      <c r="L22" s="23">
        <v>9591377</v>
      </c>
      <c r="M22" s="23">
        <v>9591377</v>
      </c>
      <c r="N22" s="24">
        <v>9591389</v>
      </c>
      <c r="O22" s="25">
        <v>115096536</v>
      </c>
      <c r="P22" s="23">
        <v>103409691</v>
      </c>
      <c r="Q22" s="26">
        <v>87066885</v>
      </c>
    </row>
    <row r="23" spans="1:17" ht="13.5">
      <c r="A23" s="3" t="s">
        <v>40</v>
      </c>
      <c r="B23" s="2"/>
      <c r="C23" s="19">
        <v>4539603</v>
      </c>
      <c r="D23" s="19">
        <v>4539603</v>
      </c>
      <c r="E23" s="19">
        <v>4539603</v>
      </c>
      <c r="F23" s="19">
        <v>4539603</v>
      </c>
      <c r="G23" s="19">
        <v>4539603</v>
      </c>
      <c r="H23" s="19">
        <v>4539603</v>
      </c>
      <c r="I23" s="19">
        <v>4539603</v>
      </c>
      <c r="J23" s="19">
        <v>4539603</v>
      </c>
      <c r="K23" s="19">
        <v>4539603</v>
      </c>
      <c r="L23" s="19">
        <v>4539603</v>
      </c>
      <c r="M23" s="19">
        <v>4539603</v>
      </c>
      <c r="N23" s="20">
        <v>4539610</v>
      </c>
      <c r="O23" s="21">
        <v>54475243</v>
      </c>
      <c r="P23" s="19">
        <v>54654918</v>
      </c>
      <c r="Q23" s="22">
        <v>67286713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180276232</v>
      </c>
      <c r="D25" s="41">
        <f t="shared" si="4"/>
        <v>180276232</v>
      </c>
      <c r="E25" s="41">
        <f t="shared" si="4"/>
        <v>180276232</v>
      </c>
      <c r="F25" s="41">
        <f t="shared" si="4"/>
        <v>180276232</v>
      </c>
      <c r="G25" s="41">
        <f t="shared" si="4"/>
        <v>180276232</v>
      </c>
      <c r="H25" s="41">
        <f t="shared" si="4"/>
        <v>180276232</v>
      </c>
      <c r="I25" s="41">
        <f t="shared" si="4"/>
        <v>180276232</v>
      </c>
      <c r="J25" s="41">
        <f t="shared" si="4"/>
        <v>180276232</v>
      </c>
      <c r="K25" s="41">
        <f t="shared" si="4"/>
        <v>180276232</v>
      </c>
      <c r="L25" s="41">
        <f>+L5+L9+L15+L19+L24</f>
        <v>180276232</v>
      </c>
      <c r="M25" s="41">
        <f>+M5+M9+M15+M19+M24</f>
        <v>180276232</v>
      </c>
      <c r="N25" s="42">
        <f t="shared" si="4"/>
        <v>180276218</v>
      </c>
      <c r="O25" s="43">
        <f t="shared" si="4"/>
        <v>2163314770</v>
      </c>
      <c r="P25" s="41">
        <f t="shared" si="4"/>
        <v>2339753167</v>
      </c>
      <c r="Q25" s="44">
        <f t="shared" si="4"/>
        <v>2555259638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112938129</v>
      </c>
      <c r="D28" s="16">
        <f t="shared" si="5"/>
        <v>112938129</v>
      </c>
      <c r="E28" s="16">
        <f>SUM(E29:E31)</f>
        <v>112938129</v>
      </c>
      <c r="F28" s="16">
        <f>SUM(F29:F31)</f>
        <v>112938129</v>
      </c>
      <c r="G28" s="16">
        <f>SUM(G29:G31)</f>
        <v>112938129</v>
      </c>
      <c r="H28" s="16">
        <f>SUM(H29:H31)</f>
        <v>112938129</v>
      </c>
      <c r="I28" s="16">
        <f t="shared" si="5"/>
        <v>112938129</v>
      </c>
      <c r="J28" s="16">
        <f t="shared" si="5"/>
        <v>112938129</v>
      </c>
      <c r="K28" s="16">
        <f t="shared" si="5"/>
        <v>112938129</v>
      </c>
      <c r="L28" s="16">
        <f>SUM(L29:L31)</f>
        <v>112938129</v>
      </c>
      <c r="M28" s="16">
        <f>SUM(M29:M31)</f>
        <v>112938129</v>
      </c>
      <c r="N28" s="17">
        <f t="shared" si="5"/>
        <v>112937640</v>
      </c>
      <c r="O28" s="18">
        <f t="shared" si="5"/>
        <v>1355257059</v>
      </c>
      <c r="P28" s="16">
        <f t="shared" si="5"/>
        <v>1382219925</v>
      </c>
      <c r="Q28" s="17">
        <f t="shared" si="5"/>
        <v>1444753810</v>
      </c>
    </row>
    <row r="29" spans="1:17" ht="13.5">
      <c r="A29" s="3" t="s">
        <v>23</v>
      </c>
      <c r="B29" s="2"/>
      <c r="C29" s="19">
        <v>10373845</v>
      </c>
      <c r="D29" s="19">
        <v>10373845</v>
      </c>
      <c r="E29" s="19">
        <v>10373845</v>
      </c>
      <c r="F29" s="19">
        <v>10373845</v>
      </c>
      <c r="G29" s="19">
        <v>10373845</v>
      </c>
      <c r="H29" s="19">
        <v>10373845</v>
      </c>
      <c r="I29" s="19">
        <v>10373845</v>
      </c>
      <c r="J29" s="19">
        <v>10373845</v>
      </c>
      <c r="K29" s="19">
        <v>10373845</v>
      </c>
      <c r="L29" s="19">
        <v>10373845</v>
      </c>
      <c r="M29" s="19">
        <v>10373845</v>
      </c>
      <c r="N29" s="20">
        <v>10373683</v>
      </c>
      <c r="O29" s="21">
        <v>124485978</v>
      </c>
      <c r="P29" s="19">
        <v>135232568</v>
      </c>
      <c r="Q29" s="22">
        <v>140076536</v>
      </c>
    </row>
    <row r="30" spans="1:17" ht="13.5">
      <c r="A30" s="3" t="s">
        <v>24</v>
      </c>
      <c r="B30" s="2"/>
      <c r="C30" s="23">
        <v>102170677</v>
      </c>
      <c r="D30" s="23">
        <v>102170677</v>
      </c>
      <c r="E30" s="23">
        <v>102170677</v>
      </c>
      <c r="F30" s="23">
        <v>102170677</v>
      </c>
      <c r="G30" s="23">
        <v>102170677</v>
      </c>
      <c r="H30" s="23">
        <v>102170677</v>
      </c>
      <c r="I30" s="23">
        <v>102170677</v>
      </c>
      <c r="J30" s="23">
        <v>102170677</v>
      </c>
      <c r="K30" s="23">
        <v>102170677</v>
      </c>
      <c r="L30" s="23">
        <v>102170677</v>
      </c>
      <c r="M30" s="23">
        <v>102170677</v>
      </c>
      <c r="N30" s="24">
        <v>102170351</v>
      </c>
      <c r="O30" s="25">
        <v>1226047798</v>
      </c>
      <c r="P30" s="23">
        <v>1241935755</v>
      </c>
      <c r="Q30" s="26">
        <v>1299274514</v>
      </c>
    </row>
    <row r="31" spans="1:17" ht="13.5">
      <c r="A31" s="3" t="s">
        <v>25</v>
      </c>
      <c r="B31" s="2"/>
      <c r="C31" s="19">
        <v>393607</v>
      </c>
      <c r="D31" s="19">
        <v>393607</v>
      </c>
      <c r="E31" s="19">
        <v>393607</v>
      </c>
      <c r="F31" s="19">
        <v>393607</v>
      </c>
      <c r="G31" s="19">
        <v>393607</v>
      </c>
      <c r="H31" s="19">
        <v>393607</v>
      </c>
      <c r="I31" s="19">
        <v>393607</v>
      </c>
      <c r="J31" s="19">
        <v>393607</v>
      </c>
      <c r="K31" s="19">
        <v>393607</v>
      </c>
      <c r="L31" s="19">
        <v>393607</v>
      </c>
      <c r="M31" s="19">
        <v>393607</v>
      </c>
      <c r="N31" s="20">
        <v>393606</v>
      </c>
      <c r="O31" s="21">
        <v>4723283</v>
      </c>
      <c r="P31" s="19">
        <v>5051602</v>
      </c>
      <c r="Q31" s="22">
        <v>5402760</v>
      </c>
    </row>
    <row r="32" spans="1:17" ht="13.5">
      <c r="A32" s="1" t="s">
        <v>26</v>
      </c>
      <c r="B32" s="2"/>
      <c r="C32" s="16">
        <f aca="true" t="shared" si="6" ref="C32:Q32">SUM(C33:C37)</f>
        <v>11432962</v>
      </c>
      <c r="D32" s="16">
        <f t="shared" si="6"/>
        <v>11432962</v>
      </c>
      <c r="E32" s="16">
        <f>SUM(E33:E37)</f>
        <v>11432962</v>
      </c>
      <c r="F32" s="16">
        <f>SUM(F33:F37)</f>
        <v>11432962</v>
      </c>
      <c r="G32" s="16">
        <f>SUM(G33:G37)</f>
        <v>11432962</v>
      </c>
      <c r="H32" s="16">
        <f>SUM(H33:H37)</f>
        <v>11432962</v>
      </c>
      <c r="I32" s="16">
        <f t="shared" si="6"/>
        <v>11432962</v>
      </c>
      <c r="J32" s="16">
        <f t="shared" si="6"/>
        <v>11432962</v>
      </c>
      <c r="K32" s="16">
        <f t="shared" si="6"/>
        <v>11432962</v>
      </c>
      <c r="L32" s="16">
        <f>SUM(L33:L37)</f>
        <v>11432962</v>
      </c>
      <c r="M32" s="16">
        <f>SUM(M33:M37)</f>
        <v>11432962</v>
      </c>
      <c r="N32" s="27">
        <f t="shared" si="6"/>
        <v>11432885</v>
      </c>
      <c r="O32" s="28">
        <f t="shared" si="6"/>
        <v>137195467</v>
      </c>
      <c r="P32" s="16">
        <f t="shared" si="6"/>
        <v>142806313</v>
      </c>
      <c r="Q32" s="29">
        <f t="shared" si="6"/>
        <v>152540042</v>
      </c>
    </row>
    <row r="33" spans="1:17" ht="13.5">
      <c r="A33" s="3" t="s">
        <v>27</v>
      </c>
      <c r="B33" s="2"/>
      <c r="C33" s="19">
        <v>2158045</v>
      </c>
      <c r="D33" s="19">
        <v>2158045</v>
      </c>
      <c r="E33" s="19">
        <v>2158045</v>
      </c>
      <c r="F33" s="19">
        <v>2158045</v>
      </c>
      <c r="G33" s="19">
        <v>2158045</v>
      </c>
      <c r="H33" s="19">
        <v>2158045</v>
      </c>
      <c r="I33" s="19">
        <v>2158045</v>
      </c>
      <c r="J33" s="19">
        <v>2158045</v>
      </c>
      <c r="K33" s="19">
        <v>2158045</v>
      </c>
      <c r="L33" s="19">
        <v>2158045</v>
      </c>
      <c r="M33" s="19">
        <v>2158045</v>
      </c>
      <c r="N33" s="20">
        <v>2158021</v>
      </c>
      <c r="O33" s="21">
        <v>25896516</v>
      </c>
      <c r="P33" s="19">
        <v>23932557</v>
      </c>
      <c r="Q33" s="22">
        <v>25574218</v>
      </c>
    </row>
    <row r="34" spans="1:17" ht="13.5">
      <c r="A34" s="3" t="s">
        <v>28</v>
      </c>
      <c r="B34" s="2"/>
      <c r="C34" s="19">
        <v>3600008</v>
      </c>
      <c r="D34" s="19">
        <v>3600008</v>
      </c>
      <c r="E34" s="19">
        <v>3600008</v>
      </c>
      <c r="F34" s="19">
        <v>3600008</v>
      </c>
      <c r="G34" s="19">
        <v>3600008</v>
      </c>
      <c r="H34" s="19">
        <v>3600008</v>
      </c>
      <c r="I34" s="19">
        <v>3600008</v>
      </c>
      <c r="J34" s="19">
        <v>3600008</v>
      </c>
      <c r="K34" s="19">
        <v>3600008</v>
      </c>
      <c r="L34" s="19">
        <v>3600008</v>
      </c>
      <c r="M34" s="19">
        <v>3600008</v>
      </c>
      <c r="N34" s="20">
        <v>3600024</v>
      </c>
      <c r="O34" s="21">
        <v>43200112</v>
      </c>
      <c r="P34" s="19">
        <v>46203649</v>
      </c>
      <c r="Q34" s="22">
        <v>49416205</v>
      </c>
    </row>
    <row r="35" spans="1:17" ht="13.5">
      <c r="A35" s="3" t="s">
        <v>29</v>
      </c>
      <c r="B35" s="2"/>
      <c r="C35" s="19">
        <v>5420113</v>
      </c>
      <c r="D35" s="19">
        <v>5420113</v>
      </c>
      <c r="E35" s="19">
        <v>5420113</v>
      </c>
      <c r="F35" s="19">
        <v>5420113</v>
      </c>
      <c r="G35" s="19">
        <v>5420113</v>
      </c>
      <c r="H35" s="19">
        <v>5420113</v>
      </c>
      <c r="I35" s="19">
        <v>5420113</v>
      </c>
      <c r="J35" s="19">
        <v>5420113</v>
      </c>
      <c r="K35" s="19">
        <v>5420113</v>
      </c>
      <c r="L35" s="19">
        <v>5420113</v>
      </c>
      <c r="M35" s="19">
        <v>5420113</v>
      </c>
      <c r="N35" s="20">
        <v>5420044</v>
      </c>
      <c r="O35" s="21">
        <v>65041287</v>
      </c>
      <c r="P35" s="19">
        <v>69400679</v>
      </c>
      <c r="Q35" s="22">
        <v>74053615</v>
      </c>
    </row>
    <row r="36" spans="1:17" ht="13.5">
      <c r="A36" s="3" t="s">
        <v>30</v>
      </c>
      <c r="B36" s="2"/>
      <c r="C36" s="19">
        <v>254796</v>
      </c>
      <c r="D36" s="19">
        <v>254796</v>
      </c>
      <c r="E36" s="19">
        <v>254796</v>
      </c>
      <c r="F36" s="19">
        <v>254796</v>
      </c>
      <c r="G36" s="19">
        <v>254796</v>
      </c>
      <c r="H36" s="19">
        <v>254796</v>
      </c>
      <c r="I36" s="19">
        <v>254796</v>
      </c>
      <c r="J36" s="19">
        <v>254796</v>
      </c>
      <c r="K36" s="19">
        <v>254796</v>
      </c>
      <c r="L36" s="19">
        <v>254796</v>
      </c>
      <c r="M36" s="19">
        <v>254796</v>
      </c>
      <c r="N36" s="20">
        <v>254796</v>
      </c>
      <c r="O36" s="21">
        <v>3057552</v>
      </c>
      <c r="P36" s="19">
        <v>3269428</v>
      </c>
      <c r="Q36" s="22">
        <v>3496004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5751498</v>
      </c>
      <c r="D38" s="16">
        <f t="shared" si="7"/>
        <v>5751498</v>
      </c>
      <c r="E38" s="16">
        <f>SUM(E39:E41)</f>
        <v>5751498</v>
      </c>
      <c r="F38" s="16">
        <f>SUM(F39:F41)</f>
        <v>5751498</v>
      </c>
      <c r="G38" s="16">
        <f>SUM(G39:G41)</f>
        <v>5751498</v>
      </c>
      <c r="H38" s="16">
        <f>SUM(H39:H41)</f>
        <v>5751498</v>
      </c>
      <c r="I38" s="16">
        <f t="shared" si="7"/>
        <v>5751498</v>
      </c>
      <c r="J38" s="16">
        <f t="shared" si="7"/>
        <v>5751498</v>
      </c>
      <c r="K38" s="16">
        <f t="shared" si="7"/>
        <v>5751498</v>
      </c>
      <c r="L38" s="16">
        <f>SUM(L39:L41)</f>
        <v>5751498</v>
      </c>
      <c r="M38" s="16">
        <f>SUM(M39:M41)</f>
        <v>5751498</v>
      </c>
      <c r="N38" s="27">
        <f t="shared" si="7"/>
        <v>5751489</v>
      </c>
      <c r="O38" s="28">
        <f t="shared" si="7"/>
        <v>69017967</v>
      </c>
      <c r="P38" s="16">
        <f t="shared" si="7"/>
        <v>73801642</v>
      </c>
      <c r="Q38" s="29">
        <f t="shared" si="7"/>
        <v>78658931</v>
      </c>
    </row>
    <row r="39" spans="1:17" ht="13.5">
      <c r="A39" s="3" t="s">
        <v>33</v>
      </c>
      <c r="B39" s="2"/>
      <c r="C39" s="19">
        <v>1439393</v>
      </c>
      <c r="D39" s="19">
        <v>1439393</v>
      </c>
      <c r="E39" s="19">
        <v>1439393</v>
      </c>
      <c r="F39" s="19">
        <v>1439393</v>
      </c>
      <c r="G39" s="19">
        <v>1439393</v>
      </c>
      <c r="H39" s="19">
        <v>1439393</v>
      </c>
      <c r="I39" s="19">
        <v>1439393</v>
      </c>
      <c r="J39" s="19">
        <v>1439393</v>
      </c>
      <c r="K39" s="19">
        <v>1439393</v>
      </c>
      <c r="L39" s="19">
        <v>1439393</v>
      </c>
      <c r="M39" s="19">
        <v>1439393</v>
      </c>
      <c r="N39" s="20">
        <v>1439386</v>
      </c>
      <c r="O39" s="21">
        <v>17272709</v>
      </c>
      <c r="P39" s="19">
        <v>18474496</v>
      </c>
      <c r="Q39" s="22">
        <v>19759961</v>
      </c>
    </row>
    <row r="40" spans="1:17" ht="13.5">
      <c r="A40" s="3" t="s">
        <v>34</v>
      </c>
      <c r="B40" s="2"/>
      <c r="C40" s="19">
        <v>4312105</v>
      </c>
      <c r="D40" s="19">
        <v>4312105</v>
      </c>
      <c r="E40" s="19">
        <v>4312105</v>
      </c>
      <c r="F40" s="19">
        <v>4312105</v>
      </c>
      <c r="G40" s="19">
        <v>4312105</v>
      </c>
      <c r="H40" s="19">
        <v>4312105</v>
      </c>
      <c r="I40" s="19">
        <v>4312105</v>
      </c>
      <c r="J40" s="19">
        <v>4312105</v>
      </c>
      <c r="K40" s="19">
        <v>4312105</v>
      </c>
      <c r="L40" s="19">
        <v>4312105</v>
      </c>
      <c r="M40" s="19">
        <v>4312105</v>
      </c>
      <c r="N40" s="20">
        <v>4312103</v>
      </c>
      <c r="O40" s="21">
        <v>51745258</v>
      </c>
      <c r="P40" s="19">
        <v>55327146</v>
      </c>
      <c r="Q40" s="22">
        <v>58898970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96391149</v>
      </c>
      <c r="D42" s="16">
        <f t="shared" si="8"/>
        <v>96391149</v>
      </c>
      <c r="E42" s="16">
        <f>SUM(E43:E46)</f>
        <v>96391149</v>
      </c>
      <c r="F42" s="16">
        <f>SUM(F43:F46)</f>
        <v>96391149</v>
      </c>
      <c r="G42" s="16">
        <f>SUM(G43:G46)</f>
        <v>96391149</v>
      </c>
      <c r="H42" s="16">
        <f>SUM(H43:H46)</f>
        <v>96391149</v>
      </c>
      <c r="I42" s="16">
        <f t="shared" si="8"/>
        <v>96391149</v>
      </c>
      <c r="J42" s="16">
        <f t="shared" si="8"/>
        <v>96391149</v>
      </c>
      <c r="K42" s="16">
        <f t="shared" si="8"/>
        <v>96391149</v>
      </c>
      <c r="L42" s="16">
        <f>SUM(L43:L46)</f>
        <v>96391149</v>
      </c>
      <c r="M42" s="16">
        <f>SUM(M43:M46)</f>
        <v>96391149</v>
      </c>
      <c r="N42" s="27">
        <f t="shared" si="8"/>
        <v>96391071</v>
      </c>
      <c r="O42" s="28">
        <f t="shared" si="8"/>
        <v>1156693710</v>
      </c>
      <c r="P42" s="16">
        <f t="shared" si="8"/>
        <v>1220483902</v>
      </c>
      <c r="Q42" s="29">
        <f t="shared" si="8"/>
        <v>1296327969</v>
      </c>
    </row>
    <row r="43" spans="1:17" ht="13.5">
      <c r="A43" s="3" t="s">
        <v>37</v>
      </c>
      <c r="B43" s="2"/>
      <c r="C43" s="19">
        <v>78297363</v>
      </c>
      <c r="D43" s="19">
        <v>78297363</v>
      </c>
      <c r="E43" s="19">
        <v>78297363</v>
      </c>
      <c r="F43" s="19">
        <v>78297363</v>
      </c>
      <c r="G43" s="19">
        <v>78297363</v>
      </c>
      <c r="H43" s="19">
        <v>78297363</v>
      </c>
      <c r="I43" s="19">
        <v>78297363</v>
      </c>
      <c r="J43" s="19">
        <v>78297363</v>
      </c>
      <c r="K43" s="19">
        <v>78297363</v>
      </c>
      <c r="L43" s="19">
        <v>78297363</v>
      </c>
      <c r="M43" s="19">
        <v>78297363</v>
      </c>
      <c r="N43" s="20">
        <v>78297387</v>
      </c>
      <c r="O43" s="21">
        <v>939568380</v>
      </c>
      <c r="P43" s="19">
        <v>998455564</v>
      </c>
      <c r="Q43" s="22">
        <v>1056102400</v>
      </c>
    </row>
    <row r="44" spans="1:17" ht="13.5">
      <c r="A44" s="3" t="s">
        <v>38</v>
      </c>
      <c r="B44" s="2"/>
      <c r="C44" s="19">
        <v>5118320</v>
      </c>
      <c r="D44" s="19">
        <v>5118320</v>
      </c>
      <c r="E44" s="19">
        <v>5118320</v>
      </c>
      <c r="F44" s="19">
        <v>5118320</v>
      </c>
      <c r="G44" s="19">
        <v>5118320</v>
      </c>
      <c r="H44" s="19">
        <v>5118320</v>
      </c>
      <c r="I44" s="19">
        <v>5118320</v>
      </c>
      <c r="J44" s="19">
        <v>5118320</v>
      </c>
      <c r="K44" s="19">
        <v>5118320</v>
      </c>
      <c r="L44" s="19">
        <v>5118320</v>
      </c>
      <c r="M44" s="19">
        <v>5118320</v>
      </c>
      <c r="N44" s="20">
        <v>5118271</v>
      </c>
      <c r="O44" s="21">
        <v>61419791</v>
      </c>
      <c r="P44" s="19">
        <v>64524135</v>
      </c>
      <c r="Q44" s="22">
        <v>69177666</v>
      </c>
    </row>
    <row r="45" spans="1:17" ht="13.5">
      <c r="A45" s="3" t="s">
        <v>39</v>
      </c>
      <c r="B45" s="2"/>
      <c r="C45" s="23">
        <v>5554681</v>
      </c>
      <c r="D45" s="23">
        <v>5554681</v>
      </c>
      <c r="E45" s="23">
        <v>5554681</v>
      </c>
      <c r="F45" s="23">
        <v>5554681</v>
      </c>
      <c r="G45" s="23">
        <v>5554681</v>
      </c>
      <c r="H45" s="23">
        <v>5554681</v>
      </c>
      <c r="I45" s="23">
        <v>5554681</v>
      </c>
      <c r="J45" s="23">
        <v>5554681</v>
      </c>
      <c r="K45" s="23">
        <v>5554681</v>
      </c>
      <c r="L45" s="23">
        <v>5554681</v>
      </c>
      <c r="M45" s="23">
        <v>5554681</v>
      </c>
      <c r="N45" s="24">
        <v>5554648</v>
      </c>
      <c r="O45" s="25">
        <v>66656139</v>
      </c>
      <c r="P45" s="23">
        <v>67200584</v>
      </c>
      <c r="Q45" s="26">
        <v>74694673</v>
      </c>
    </row>
    <row r="46" spans="1:17" ht="13.5">
      <c r="A46" s="3" t="s">
        <v>40</v>
      </c>
      <c r="B46" s="2"/>
      <c r="C46" s="19">
        <v>7420785</v>
      </c>
      <c r="D46" s="19">
        <v>7420785</v>
      </c>
      <c r="E46" s="19">
        <v>7420785</v>
      </c>
      <c r="F46" s="19">
        <v>7420785</v>
      </c>
      <c r="G46" s="19">
        <v>7420785</v>
      </c>
      <c r="H46" s="19">
        <v>7420785</v>
      </c>
      <c r="I46" s="19">
        <v>7420785</v>
      </c>
      <c r="J46" s="19">
        <v>7420785</v>
      </c>
      <c r="K46" s="19">
        <v>7420785</v>
      </c>
      <c r="L46" s="19">
        <v>7420785</v>
      </c>
      <c r="M46" s="19">
        <v>7420785</v>
      </c>
      <c r="N46" s="20">
        <v>7420765</v>
      </c>
      <c r="O46" s="21">
        <v>89049400</v>
      </c>
      <c r="P46" s="19">
        <v>90303619</v>
      </c>
      <c r="Q46" s="22">
        <v>96353230</v>
      </c>
    </row>
    <row r="47" spans="1:17" ht="13.5">
      <c r="A47" s="1" t="s">
        <v>41</v>
      </c>
      <c r="B47" s="4"/>
      <c r="C47" s="16">
        <v>453913</v>
      </c>
      <c r="D47" s="16">
        <v>453913</v>
      </c>
      <c r="E47" s="16">
        <v>453913</v>
      </c>
      <c r="F47" s="16">
        <v>453913</v>
      </c>
      <c r="G47" s="16">
        <v>453913</v>
      </c>
      <c r="H47" s="16">
        <v>453913</v>
      </c>
      <c r="I47" s="16">
        <v>453913</v>
      </c>
      <c r="J47" s="16">
        <v>453913</v>
      </c>
      <c r="K47" s="16">
        <v>453913</v>
      </c>
      <c r="L47" s="16">
        <v>453913</v>
      </c>
      <c r="M47" s="16">
        <v>453913</v>
      </c>
      <c r="N47" s="27">
        <v>453900</v>
      </c>
      <c r="O47" s="28">
        <v>5446943</v>
      </c>
      <c r="P47" s="16">
        <v>1012704</v>
      </c>
      <c r="Q47" s="29">
        <v>1083036</v>
      </c>
    </row>
    <row r="48" spans="1:17" ht="13.5">
      <c r="A48" s="5" t="s">
        <v>44</v>
      </c>
      <c r="B48" s="6"/>
      <c r="C48" s="41">
        <f aca="true" t="shared" si="9" ref="C48:Q48">+C28+C32+C38+C42+C47</f>
        <v>226967651</v>
      </c>
      <c r="D48" s="41">
        <f t="shared" si="9"/>
        <v>226967651</v>
      </c>
      <c r="E48" s="41">
        <f>+E28+E32+E38+E42+E47</f>
        <v>226967651</v>
      </c>
      <c r="F48" s="41">
        <f>+F28+F32+F38+F42+F47</f>
        <v>226967651</v>
      </c>
      <c r="G48" s="41">
        <f>+G28+G32+G38+G42+G47</f>
        <v>226967651</v>
      </c>
      <c r="H48" s="41">
        <f>+H28+H32+H38+H42+H47</f>
        <v>226967651</v>
      </c>
      <c r="I48" s="41">
        <f t="shared" si="9"/>
        <v>226967651</v>
      </c>
      <c r="J48" s="41">
        <f t="shared" si="9"/>
        <v>226967651</v>
      </c>
      <c r="K48" s="41">
        <f t="shared" si="9"/>
        <v>226967651</v>
      </c>
      <c r="L48" s="41">
        <f>+L28+L32+L38+L42+L47</f>
        <v>226967651</v>
      </c>
      <c r="M48" s="41">
        <f>+M28+M32+M38+M42+M47</f>
        <v>226967651</v>
      </c>
      <c r="N48" s="42">
        <f t="shared" si="9"/>
        <v>226966985</v>
      </c>
      <c r="O48" s="43">
        <f t="shared" si="9"/>
        <v>2723611146</v>
      </c>
      <c r="P48" s="41">
        <f t="shared" si="9"/>
        <v>2820324486</v>
      </c>
      <c r="Q48" s="44">
        <f t="shared" si="9"/>
        <v>2973363788</v>
      </c>
    </row>
    <row r="49" spans="1:17" ht="13.5">
      <c r="A49" s="10" t="s">
        <v>68</v>
      </c>
      <c r="B49" s="6">
        <v>1</v>
      </c>
      <c r="C49" s="45">
        <f aca="true" t="shared" si="10" ref="C49:Q49">+C25-C48</f>
        <v>-46691419</v>
      </c>
      <c r="D49" s="45">
        <f t="shared" si="10"/>
        <v>-46691419</v>
      </c>
      <c r="E49" s="45">
        <f t="shared" si="10"/>
        <v>-46691419</v>
      </c>
      <c r="F49" s="45">
        <f t="shared" si="10"/>
        <v>-46691419</v>
      </c>
      <c r="G49" s="45">
        <f t="shared" si="10"/>
        <v>-46691419</v>
      </c>
      <c r="H49" s="45">
        <f t="shared" si="10"/>
        <v>-46691419</v>
      </c>
      <c r="I49" s="45">
        <f t="shared" si="10"/>
        <v>-46691419</v>
      </c>
      <c r="J49" s="45">
        <f t="shared" si="10"/>
        <v>-46691419</v>
      </c>
      <c r="K49" s="45">
        <f t="shared" si="10"/>
        <v>-46691419</v>
      </c>
      <c r="L49" s="45">
        <f>+L25-L48</f>
        <v>-46691419</v>
      </c>
      <c r="M49" s="45">
        <f>+M25-M48</f>
        <v>-46691419</v>
      </c>
      <c r="N49" s="46">
        <f t="shared" si="10"/>
        <v>-46690767</v>
      </c>
      <c r="O49" s="47">
        <f t="shared" si="10"/>
        <v>-560296376</v>
      </c>
      <c r="P49" s="45">
        <f t="shared" si="10"/>
        <v>-480571319</v>
      </c>
      <c r="Q49" s="48">
        <f t="shared" si="10"/>
        <v>-418104150</v>
      </c>
    </row>
    <row r="50" spans="1:17" ht="13.5">
      <c r="A50" s="11" t="s">
        <v>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70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10379454</v>
      </c>
      <c r="D5" s="16">
        <f t="shared" si="0"/>
        <v>7844213</v>
      </c>
      <c r="E5" s="16">
        <f t="shared" si="0"/>
        <v>7394739</v>
      </c>
      <c r="F5" s="16">
        <f t="shared" si="0"/>
        <v>7414830</v>
      </c>
      <c r="G5" s="16">
        <f t="shared" si="0"/>
        <v>7412707</v>
      </c>
      <c r="H5" s="16">
        <f t="shared" si="0"/>
        <v>7400150</v>
      </c>
      <c r="I5" s="16">
        <f t="shared" si="0"/>
        <v>7730614</v>
      </c>
      <c r="J5" s="16">
        <f t="shared" si="0"/>
        <v>7398496</v>
      </c>
      <c r="K5" s="16">
        <f t="shared" si="0"/>
        <v>7404910</v>
      </c>
      <c r="L5" s="16">
        <f>SUM(L6:L8)</f>
        <v>7400094</v>
      </c>
      <c r="M5" s="16">
        <f>SUM(M6:M8)</f>
        <v>7393706</v>
      </c>
      <c r="N5" s="17">
        <f t="shared" si="0"/>
        <v>7429907</v>
      </c>
      <c r="O5" s="18">
        <f t="shared" si="0"/>
        <v>92603820</v>
      </c>
      <c r="P5" s="16">
        <f t="shared" si="0"/>
        <v>99261113</v>
      </c>
      <c r="Q5" s="17">
        <f t="shared" si="0"/>
        <v>105152472</v>
      </c>
    </row>
    <row r="6" spans="1:17" ht="13.5">
      <c r="A6" s="3" t="s">
        <v>23</v>
      </c>
      <c r="B6" s="2"/>
      <c r="C6" s="19">
        <v>285250</v>
      </c>
      <c r="D6" s="19">
        <v>285250</v>
      </c>
      <c r="E6" s="19">
        <v>285250</v>
      </c>
      <c r="F6" s="19">
        <v>285250</v>
      </c>
      <c r="G6" s="19">
        <v>285250</v>
      </c>
      <c r="H6" s="19">
        <v>285250</v>
      </c>
      <c r="I6" s="19">
        <v>285250</v>
      </c>
      <c r="J6" s="19">
        <v>285250</v>
      </c>
      <c r="K6" s="19">
        <v>285250</v>
      </c>
      <c r="L6" s="19">
        <v>285250</v>
      </c>
      <c r="M6" s="19">
        <v>285250</v>
      </c>
      <c r="N6" s="20">
        <v>285250</v>
      </c>
      <c r="O6" s="21">
        <v>3423000</v>
      </c>
      <c r="P6" s="19">
        <v>3565000</v>
      </c>
      <c r="Q6" s="22">
        <v>3713000</v>
      </c>
    </row>
    <row r="7" spans="1:17" ht="13.5">
      <c r="A7" s="3" t="s">
        <v>24</v>
      </c>
      <c r="B7" s="2"/>
      <c r="C7" s="23">
        <v>10094204</v>
      </c>
      <c r="D7" s="23">
        <v>7558963</v>
      </c>
      <c r="E7" s="23">
        <v>7109489</v>
      </c>
      <c r="F7" s="23">
        <v>7129580</v>
      </c>
      <c r="G7" s="23">
        <v>7127457</v>
      </c>
      <c r="H7" s="23">
        <v>7114900</v>
      </c>
      <c r="I7" s="23">
        <v>7445364</v>
      </c>
      <c r="J7" s="23">
        <v>7113246</v>
      </c>
      <c r="K7" s="23">
        <v>7119660</v>
      </c>
      <c r="L7" s="23">
        <v>7114844</v>
      </c>
      <c r="M7" s="23">
        <v>7108456</v>
      </c>
      <c r="N7" s="24">
        <v>7144657</v>
      </c>
      <c r="O7" s="25">
        <v>89180820</v>
      </c>
      <c r="P7" s="23">
        <v>95696113</v>
      </c>
      <c r="Q7" s="26">
        <v>101439472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17162</v>
      </c>
      <c r="D9" s="16">
        <f t="shared" si="1"/>
        <v>19275</v>
      </c>
      <c r="E9" s="16">
        <f t="shared" si="1"/>
        <v>13683</v>
      </c>
      <c r="F9" s="16">
        <f t="shared" si="1"/>
        <v>18834</v>
      </c>
      <c r="G9" s="16">
        <f t="shared" si="1"/>
        <v>15358</v>
      </c>
      <c r="H9" s="16">
        <f t="shared" si="1"/>
        <v>14819</v>
      </c>
      <c r="I9" s="16">
        <f t="shared" si="1"/>
        <v>25749</v>
      </c>
      <c r="J9" s="16">
        <f t="shared" si="1"/>
        <v>12276</v>
      </c>
      <c r="K9" s="16">
        <f t="shared" si="1"/>
        <v>17413</v>
      </c>
      <c r="L9" s="16">
        <f>SUM(L10:L14)</f>
        <v>11159</v>
      </c>
      <c r="M9" s="16">
        <f>SUM(M10:M14)</f>
        <v>18310</v>
      </c>
      <c r="N9" s="27">
        <f t="shared" si="1"/>
        <v>28917</v>
      </c>
      <c r="O9" s="28">
        <f t="shared" si="1"/>
        <v>212955</v>
      </c>
      <c r="P9" s="16">
        <f t="shared" si="1"/>
        <v>222751</v>
      </c>
      <c r="Q9" s="29">
        <f t="shared" si="1"/>
        <v>232997</v>
      </c>
    </row>
    <row r="10" spans="1:17" ht="13.5">
      <c r="A10" s="3" t="s">
        <v>27</v>
      </c>
      <c r="B10" s="2"/>
      <c r="C10" s="19">
        <v>17162</v>
      </c>
      <c r="D10" s="19">
        <v>19275</v>
      </c>
      <c r="E10" s="19">
        <v>13683</v>
      </c>
      <c r="F10" s="19">
        <v>18834</v>
      </c>
      <c r="G10" s="19">
        <v>15358</v>
      </c>
      <c r="H10" s="19">
        <v>14819</v>
      </c>
      <c r="I10" s="19">
        <v>25749</v>
      </c>
      <c r="J10" s="19">
        <v>12276</v>
      </c>
      <c r="K10" s="19">
        <v>17413</v>
      </c>
      <c r="L10" s="19">
        <v>11159</v>
      </c>
      <c r="M10" s="19">
        <v>18310</v>
      </c>
      <c r="N10" s="20">
        <v>28917</v>
      </c>
      <c r="O10" s="21">
        <v>212955</v>
      </c>
      <c r="P10" s="19">
        <v>222751</v>
      </c>
      <c r="Q10" s="22">
        <v>232997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55000</v>
      </c>
      <c r="D15" s="16">
        <f t="shared" si="2"/>
        <v>55000</v>
      </c>
      <c r="E15" s="16">
        <f t="shared" si="2"/>
        <v>55000</v>
      </c>
      <c r="F15" s="16">
        <f t="shared" si="2"/>
        <v>55000</v>
      </c>
      <c r="G15" s="16">
        <f t="shared" si="2"/>
        <v>55000</v>
      </c>
      <c r="H15" s="16">
        <f t="shared" si="2"/>
        <v>59228</v>
      </c>
      <c r="I15" s="16">
        <f t="shared" si="2"/>
        <v>65195</v>
      </c>
      <c r="J15" s="16">
        <f t="shared" si="2"/>
        <v>55000</v>
      </c>
      <c r="K15" s="16">
        <f t="shared" si="2"/>
        <v>55000</v>
      </c>
      <c r="L15" s="16">
        <f>SUM(L16:L18)</f>
        <v>65577</v>
      </c>
      <c r="M15" s="16">
        <f>SUM(M16:M18)</f>
        <v>55000</v>
      </c>
      <c r="N15" s="27">
        <f t="shared" si="2"/>
        <v>206805</v>
      </c>
      <c r="O15" s="28">
        <f t="shared" si="2"/>
        <v>836805</v>
      </c>
      <c r="P15" s="16">
        <f t="shared" si="2"/>
        <v>875298</v>
      </c>
      <c r="Q15" s="29">
        <f t="shared" si="2"/>
        <v>915562</v>
      </c>
    </row>
    <row r="16" spans="1:17" ht="13.5">
      <c r="A16" s="3" t="s">
        <v>33</v>
      </c>
      <c r="B16" s="2"/>
      <c r="C16" s="19">
        <v>55000</v>
      </c>
      <c r="D16" s="19">
        <v>55000</v>
      </c>
      <c r="E16" s="19">
        <v>55000</v>
      </c>
      <c r="F16" s="19">
        <v>55000</v>
      </c>
      <c r="G16" s="19">
        <v>55000</v>
      </c>
      <c r="H16" s="19">
        <v>59228</v>
      </c>
      <c r="I16" s="19">
        <v>65195</v>
      </c>
      <c r="J16" s="19">
        <v>55000</v>
      </c>
      <c r="K16" s="19">
        <v>55000</v>
      </c>
      <c r="L16" s="19">
        <v>65577</v>
      </c>
      <c r="M16" s="19">
        <v>55000</v>
      </c>
      <c r="N16" s="20">
        <v>55000</v>
      </c>
      <c r="O16" s="21">
        <v>685000</v>
      </c>
      <c r="P16" s="19">
        <v>716510</v>
      </c>
      <c r="Q16" s="22">
        <v>749469</v>
      </c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>
        <v>151805</v>
      </c>
      <c r="O17" s="21">
        <v>151805</v>
      </c>
      <c r="P17" s="19">
        <v>158788</v>
      </c>
      <c r="Q17" s="22">
        <v>166093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8278971</v>
      </c>
      <c r="D19" s="16">
        <f t="shared" si="3"/>
        <v>4437101</v>
      </c>
      <c r="E19" s="16">
        <f t="shared" si="3"/>
        <v>5630443</v>
      </c>
      <c r="F19" s="16">
        <f t="shared" si="3"/>
        <v>5267460</v>
      </c>
      <c r="G19" s="16">
        <f t="shared" si="3"/>
        <v>4561840</v>
      </c>
      <c r="H19" s="16">
        <f t="shared" si="3"/>
        <v>5605302</v>
      </c>
      <c r="I19" s="16">
        <f t="shared" si="3"/>
        <v>5333635</v>
      </c>
      <c r="J19" s="16">
        <f t="shared" si="3"/>
        <v>14682865</v>
      </c>
      <c r="K19" s="16">
        <f t="shared" si="3"/>
        <v>5902623</v>
      </c>
      <c r="L19" s="16">
        <f>SUM(L20:L23)</f>
        <v>5017181</v>
      </c>
      <c r="M19" s="16">
        <f>SUM(M20:M23)</f>
        <v>5467117</v>
      </c>
      <c r="N19" s="27">
        <f t="shared" si="3"/>
        <v>6075506</v>
      </c>
      <c r="O19" s="28">
        <f t="shared" si="3"/>
        <v>76260044</v>
      </c>
      <c r="P19" s="16">
        <f t="shared" si="3"/>
        <v>82116874</v>
      </c>
      <c r="Q19" s="29">
        <f t="shared" si="3"/>
        <v>88662907</v>
      </c>
    </row>
    <row r="20" spans="1:17" ht="13.5">
      <c r="A20" s="3" t="s">
        <v>37</v>
      </c>
      <c r="B20" s="2"/>
      <c r="C20" s="19">
        <v>4413999</v>
      </c>
      <c r="D20" s="19">
        <v>1209918</v>
      </c>
      <c r="E20" s="19">
        <v>1348167</v>
      </c>
      <c r="F20" s="19">
        <v>1260125</v>
      </c>
      <c r="G20" s="19">
        <v>1118634</v>
      </c>
      <c r="H20" s="19">
        <v>1115694</v>
      </c>
      <c r="I20" s="19">
        <v>1775639</v>
      </c>
      <c r="J20" s="19">
        <v>10888890</v>
      </c>
      <c r="K20" s="19">
        <v>1966934</v>
      </c>
      <c r="L20" s="19">
        <v>1090709</v>
      </c>
      <c r="M20" s="19">
        <v>1733933</v>
      </c>
      <c r="N20" s="20">
        <v>2110075</v>
      </c>
      <c r="O20" s="21">
        <v>30032717</v>
      </c>
      <c r="P20" s="19">
        <v>30408876</v>
      </c>
      <c r="Q20" s="22">
        <v>31067466</v>
      </c>
    </row>
    <row r="21" spans="1:17" ht="13.5">
      <c r="A21" s="3" t="s">
        <v>38</v>
      </c>
      <c r="B21" s="2"/>
      <c r="C21" s="19">
        <v>1307786</v>
      </c>
      <c r="D21" s="19">
        <v>711145</v>
      </c>
      <c r="E21" s="19">
        <v>1743962</v>
      </c>
      <c r="F21" s="19">
        <v>1432732</v>
      </c>
      <c r="G21" s="19">
        <v>869623</v>
      </c>
      <c r="H21" s="19">
        <v>1911992</v>
      </c>
      <c r="I21" s="19">
        <v>-870389</v>
      </c>
      <c r="J21" s="19">
        <v>1093603</v>
      </c>
      <c r="K21" s="19">
        <v>1348582</v>
      </c>
      <c r="L21" s="19">
        <v>1353944</v>
      </c>
      <c r="M21" s="19">
        <v>1201488</v>
      </c>
      <c r="N21" s="20">
        <v>1440541</v>
      </c>
      <c r="O21" s="21">
        <v>13545009</v>
      </c>
      <c r="P21" s="19">
        <v>17516153</v>
      </c>
      <c r="Q21" s="22">
        <v>21824295</v>
      </c>
    </row>
    <row r="22" spans="1:17" ht="13.5">
      <c r="A22" s="3" t="s">
        <v>39</v>
      </c>
      <c r="B22" s="2"/>
      <c r="C22" s="23">
        <v>1094092</v>
      </c>
      <c r="D22" s="23">
        <v>1070608</v>
      </c>
      <c r="E22" s="23">
        <v>1080250</v>
      </c>
      <c r="F22" s="23">
        <v>1091469</v>
      </c>
      <c r="G22" s="23">
        <v>1088960</v>
      </c>
      <c r="H22" s="23">
        <v>1088960</v>
      </c>
      <c r="I22" s="23">
        <v>1772389</v>
      </c>
      <c r="J22" s="23">
        <v>1151743</v>
      </c>
      <c r="K22" s="23">
        <v>1088715</v>
      </c>
      <c r="L22" s="23">
        <v>1086387</v>
      </c>
      <c r="M22" s="23">
        <v>1033266</v>
      </c>
      <c r="N22" s="24">
        <v>1064399</v>
      </c>
      <c r="O22" s="25">
        <v>13711238</v>
      </c>
      <c r="P22" s="23">
        <v>14344625</v>
      </c>
      <c r="Q22" s="26">
        <v>15007277</v>
      </c>
    </row>
    <row r="23" spans="1:17" ht="13.5">
      <c r="A23" s="3" t="s">
        <v>40</v>
      </c>
      <c r="B23" s="2"/>
      <c r="C23" s="19">
        <v>1463094</v>
      </c>
      <c r="D23" s="19">
        <v>1445430</v>
      </c>
      <c r="E23" s="19">
        <v>1458064</v>
      </c>
      <c r="F23" s="19">
        <v>1483134</v>
      </c>
      <c r="G23" s="19">
        <v>1484623</v>
      </c>
      <c r="H23" s="19">
        <v>1488656</v>
      </c>
      <c r="I23" s="19">
        <v>2655996</v>
      </c>
      <c r="J23" s="19">
        <v>1548629</v>
      </c>
      <c r="K23" s="19">
        <v>1498392</v>
      </c>
      <c r="L23" s="19">
        <v>1486141</v>
      </c>
      <c r="M23" s="19">
        <v>1498430</v>
      </c>
      <c r="N23" s="20">
        <v>1460491</v>
      </c>
      <c r="O23" s="21">
        <v>18971080</v>
      </c>
      <c r="P23" s="19">
        <v>19847220</v>
      </c>
      <c r="Q23" s="22">
        <v>20763869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18730587</v>
      </c>
      <c r="D25" s="41">
        <f t="shared" si="4"/>
        <v>12355589</v>
      </c>
      <c r="E25" s="41">
        <f t="shared" si="4"/>
        <v>13093865</v>
      </c>
      <c r="F25" s="41">
        <f t="shared" si="4"/>
        <v>12756124</v>
      </c>
      <c r="G25" s="41">
        <f t="shared" si="4"/>
        <v>12044905</v>
      </c>
      <c r="H25" s="41">
        <f t="shared" si="4"/>
        <v>13079499</v>
      </c>
      <c r="I25" s="41">
        <f t="shared" si="4"/>
        <v>13155193</v>
      </c>
      <c r="J25" s="41">
        <f t="shared" si="4"/>
        <v>22148637</v>
      </c>
      <c r="K25" s="41">
        <f t="shared" si="4"/>
        <v>13379946</v>
      </c>
      <c r="L25" s="41">
        <f>+L5+L9+L15+L19+L24</f>
        <v>12494011</v>
      </c>
      <c r="M25" s="41">
        <f>+M5+M9+M15+M19+M24</f>
        <v>12934133</v>
      </c>
      <c r="N25" s="42">
        <f t="shared" si="4"/>
        <v>13741135</v>
      </c>
      <c r="O25" s="43">
        <f t="shared" si="4"/>
        <v>169913624</v>
      </c>
      <c r="P25" s="41">
        <f t="shared" si="4"/>
        <v>182476036</v>
      </c>
      <c r="Q25" s="44">
        <f t="shared" si="4"/>
        <v>194963938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7026059</v>
      </c>
      <c r="D28" s="16">
        <f t="shared" si="5"/>
        <v>4508473</v>
      </c>
      <c r="E28" s="16">
        <f>SUM(E29:E31)</f>
        <v>5622593</v>
      </c>
      <c r="F28" s="16">
        <f>SUM(F29:F31)</f>
        <v>5413317</v>
      </c>
      <c r="G28" s="16">
        <f>SUM(G29:G31)</f>
        <v>6421776</v>
      </c>
      <c r="H28" s="16">
        <f>SUM(H29:H31)</f>
        <v>4945518</v>
      </c>
      <c r="I28" s="16">
        <f t="shared" si="5"/>
        <v>4597205</v>
      </c>
      <c r="J28" s="16">
        <f t="shared" si="5"/>
        <v>4798193</v>
      </c>
      <c r="K28" s="16">
        <f t="shared" si="5"/>
        <v>5973465</v>
      </c>
      <c r="L28" s="16">
        <f>SUM(L29:L31)</f>
        <v>6524430</v>
      </c>
      <c r="M28" s="16">
        <f>SUM(M29:M31)</f>
        <v>4429000</v>
      </c>
      <c r="N28" s="17">
        <f t="shared" si="5"/>
        <v>13270320</v>
      </c>
      <c r="O28" s="18">
        <f t="shared" si="5"/>
        <v>73530349</v>
      </c>
      <c r="P28" s="16">
        <f t="shared" si="5"/>
        <v>75493844</v>
      </c>
      <c r="Q28" s="17">
        <f t="shared" si="5"/>
        <v>81457786</v>
      </c>
    </row>
    <row r="29" spans="1:17" ht="13.5">
      <c r="A29" s="3" t="s">
        <v>23</v>
      </c>
      <c r="B29" s="2"/>
      <c r="C29" s="19">
        <v>2883147</v>
      </c>
      <c r="D29" s="19">
        <v>1740744</v>
      </c>
      <c r="E29" s="19">
        <v>1826074</v>
      </c>
      <c r="F29" s="19">
        <v>1669379</v>
      </c>
      <c r="G29" s="19">
        <v>1736328</v>
      </c>
      <c r="H29" s="19">
        <v>1959167</v>
      </c>
      <c r="I29" s="19">
        <v>1756443</v>
      </c>
      <c r="J29" s="19">
        <v>1959868</v>
      </c>
      <c r="K29" s="19">
        <v>2293244</v>
      </c>
      <c r="L29" s="19">
        <v>2431562</v>
      </c>
      <c r="M29" s="19">
        <v>1705780</v>
      </c>
      <c r="N29" s="20">
        <v>1991792</v>
      </c>
      <c r="O29" s="21">
        <v>23953528</v>
      </c>
      <c r="P29" s="19">
        <v>25130703</v>
      </c>
      <c r="Q29" s="22">
        <v>26473989</v>
      </c>
    </row>
    <row r="30" spans="1:17" ht="13.5">
      <c r="A30" s="3" t="s">
        <v>24</v>
      </c>
      <c r="B30" s="2"/>
      <c r="C30" s="23">
        <v>4048364</v>
      </c>
      <c r="D30" s="23">
        <v>2673181</v>
      </c>
      <c r="E30" s="23">
        <v>3701971</v>
      </c>
      <c r="F30" s="23">
        <v>3649390</v>
      </c>
      <c r="G30" s="23">
        <v>4589788</v>
      </c>
      <c r="H30" s="23">
        <v>2850430</v>
      </c>
      <c r="I30" s="23">
        <v>2746214</v>
      </c>
      <c r="J30" s="23">
        <v>2691977</v>
      </c>
      <c r="K30" s="23">
        <v>3548894</v>
      </c>
      <c r="L30" s="23">
        <v>3998320</v>
      </c>
      <c r="M30" s="23">
        <v>2628672</v>
      </c>
      <c r="N30" s="24">
        <v>11167845</v>
      </c>
      <c r="O30" s="25">
        <v>48295046</v>
      </c>
      <c r="P30" s="23">
        <v>49008913</v>
      </c>
      <c r="Q30" s="26">
        <v>53553044</v>
      </c>
    </row>
    <row r="31" spans="1:17" ht="13.5">
      <c r="A31" s="3" t="s">
        <v>25</v>
      </c>
      <c r="B31" s="2"/>
      <c r="C31" s="19">
        <v>94548</v>
      </c>
      <c r="D31" s="19">
        <v>94548</v>
      </c>
      <c r="E31" s="19">
        <v>94548</v>
      </c>
      <c r="F31" s="19">
        <v>94548</v>
      </c>
      <c r="G31" s="19">
        <v>95660</v>
      </c>
      <c r="H31" s="19">
        <v>135921</v>
      </c>
      <c r="I31" s="19">
        <v>94548</v>
      </c>
      <c r="J31" s="19">
        <v>146348</v>
      </c>
      <c r="K31" s="19">
        <v>131327</v>
      </c>
      <c r="L31" s="19">
        <v>94548</v>
      </c>
      <c r="M31" s="19">
        <v>94548</v>
      </c>
      <c r="N31" s="20">
        <v>110683</v>
      </c>
      <c r="O31" s="21">
        <v>1281775</v>
      </c>
      <c r="P31" s="19">
        <v>1354228</v>
      </c>
      <c r="Q31" s="22">
        <v>1430753</v>
      </c>
    </row>
    <row r="32" spans="1:17" ht="13.5">
      <c r="A32" s="1" t="s">
        <v>26</v>
      </c>
      <c r="B32" s="2"/>
      <c r="C32" s="16">
        <f aca="true" t="shared" si="6" ref="C32:Q32">SUM(C33:C37)</f>
        <v>423101</v>
      </c>
      <c r="D32" s="16">
        <f t="shared" si="6"/>
        <v>322608</v>
      </c>
      <c r="E32" s="16">
        <f>SUM(E33:E37)</f>
        <v>322695</v>
      </c>
      <c r="F32" s="16">
        <f>SUM(F33:F37)</f>
        <v>367969</v>
      </c>
      <c r="G32" s="16">
        <f>SUM(G33:G37)</f>
        <v>364700</v>
      </c>
      <c r="H32" s="16">
        <f>SUM(H33:H37)</f>
        <v>667665</v>
      </c>
      <c r="I32" s="16">
        <f t="shared" si="6"/>
        <v>333198</v>
      </c>
      <c r="J32" s="16">
        <f t="shared" si="6"/>
        <v>346729</v>
      </c>
      <c r="K32" s="16">
        <f t="shared" si="6"/>
        <v>369117</v>
      </c>
      <c r="L32" s="16">
        <f>SUM(L33:L37)</f>
        <v>424134</v>
      </c>
      <c r="M32" s="16">
        <f>SUM(M33:M37)</f>
        <v>347083</v>
      </c>
      <c r="N32" s="27">
        <f t="shared" si="6"/>
        <v>322480</v>
      </c>
      <c r="O32" s="28">
        <f t="shared" si="6"/>
        <v>4611479</v>
      </c>
      <c r="P32" s="16">
        <f t="shared" si="6"/>
        <v>4910086</v>
      </c>
      <c r="Q32" s="29">
        <f t="shared" si="6"/>
        <v>5248608</v>
      </c>
    </row>
    <row r="33" spans="1:17" ht="13.5">
      <c r="A33" s="3" t="s">
        <v>27</v>
      </c>
      <c r="B33" s="2"/>
      <c r="C33" s="19">
        <v>266631</v>
      </c>
      <c r="D33" s="19">
        <v>166159</v>
      </c>
      <c r="E33" s="19">
        <v>166442</v>
      </c>
      <c r="F33" s="19">
        <v>211686</v>
      </c>
      <c r="G33" s="19">
        <v>208425</v>
      </c>
      <c r="H33" s="19">
        <v>511168</v>
      </c>
      <c r="I33" s="19">
        <v>176692</v>
      </c>
      <c r="J33" s="19">
        <v>189323</v>
      </c>
      <c r="K33" s="19">
        <v>212061</v>
      </c>
      <c r="L33" s="19">
        <v>267807</v>
      </c>
      <c r="M33" s="19">
        <v>190539</v>
      </c>
      <c r="N33" s="20">
        <v>166113</v>
      </c>
      <c r="O33" s="21">
        <v>2733046</v>
      </c>
      <c r="P33" s="19">
        <v>2923080</v>
      </c>
      <c r="Q33" s="22">
        <v>3146745</v>
      </c>
    </row>
    <row r="34" spans="1:17" ht="13.5">
      <c r="A34" s="3" t="s">
        <v>28</v>
      </c>
      <c r="B34" s="2"/>
      <c r="C34" s="19">
        <v>156470</v>
      </c>
      <c r="D34" s="19">
        <v>156449</v>
      </c>
      <c r="E34" s="19">
        <v>156253</v>
      </c>
      <c r="F34" s="19">
        <v>156283</v>
      </c>
      <c r="G34" s="19">
        <v>156275</v>
      </c>
      <c r="H34" s="19">
        <v>156497</v>
      </c>
      <c r="I34" s="19">
        <v>156506</v>
      </c>
      <c r="J34" s="19">
        <v>157406</v>
      </c>
      <c r="K34" s="19">
        <v>157056</v>
      </c>
      <c r="L34" s="19">
        <v>156327</v>
      </c>
      <c r="M34" s="19">
        <v>156544</v>
      </c>
      <c r="N34" s="20">
        <v>156367</v>
      </c>
      <c r="O34" s="21">
        <v>1878433</v>
      </c>
      <c r="P34" s="19">
        <v>1987006</v>
      </c>
      <c r="Q34" s="22">
        <v>2101863</v>
      </c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1967229</v>
      </c>
      <c r="D38" s="16">
        <f t="shared" si="7"/>
        <v>1474026</v>
      </c>
      <c r="E38" s="16">
        <f>SUM(E39:E41)</f>
        <v>1595685</v>
      </c>
      <c r="F38" s="16">
        <f>SUM(F39:F41)</f>
        <v>2738569</v>
      </c>
      <c r="G38" s="16">
        <f>SUM(G39:G41)</f>
        <v>1618024</v>
      </c>
      <c r="H38" s="16">
        <f>SUM(H39:H41)</f>
        <v>1629967</v>
      </c>
      <c r="I38" s="16">
        <f t="shared" si="7"/>
        <v>1620271</v>
      </c>
      <c r="J38" s="16">
        <f t="shared" si="7"/>
        <v>1605942</v>
      </c>
      <c r="K38" s="16">
        <f t="shared" si="7"/>
        <v>1885065</v>
      </c>
      <c r="L38" s="16">
        <f>SUM(L39:L41)</f>
        <v>2121295</v>
      </c>
      <c r="M38" s="16">
        <f>SUM(M39:M41)</f>
        <v>1473754</v>
      </c>
      <c r="N38" s="27">
        <f t="shared" si="7"/>
        <v>2181125</v>
      </c>
      <c r="O38" s="28">
        <f t="shared" si="7"/>
        <v>21910952</v>
      </c>
      <c r="P38" s="16">
        <f t="shared" si="7"/>
        <v>23044087</v>
      </c>
      <c r="Q38" s="29">
        <f t="shared" si="7"/>
        <v>24363145</v>
      </c>
    </row>
    <row r="39" spans="1:17" ht="13.5">
      <c r="A39" s="3" t="s">
        <v>33</v>
      </c>
      <c r="B39" s="2"/>
      <c r="C39" s="19">
        <v>269385</v>
      </c>
      <c r="D39" s="19">
        <v>269747</v>
      </c>
      <c r="E39" s="19">
        <v>292815</v>
      </c>
      <c r="F39" s="19">
        <v>276886</v>
      </c>
      <c r="G39" s="19">
        <v>272537</v>
      </c>
      <c r="H39" s="19">
        <v>269300</v>
      </c>
      <c r="I39" s="19">
        <v>270998</v>
      </c>
      <c r="J39" s="19">
        <v>405342</v>
      </c>
      <c r="K39" s="19">
        <v>313574</v>
      </c>
      <c r="L39" s="19">
        <v>268574</v>
      </c>
      <c r="M39" s="19">
        <v>268491</v>
      </c>
      <c r="N39" s="20">
        <v>275773</v>
      </c>
      <c r="O39" s="21">
        <v>3453422</v>
      </c>
      <c r="P39" s="19">
        <v>3650573</v>
      </c>
      <c r="Q39" s="22">
        <v>3859039</v>
      </c>
    </row>
    <row r="40" spans="1:17" ht="13.5">
      <c r="A40" s="3" t="s">
        <v>34</v>
      </c>
      <c r="B40" s="2"/>
      <c r="C40" s="19">
        <v>1697844</v>
      </c>
      <c r="D40" s="19">
        <v>1204279</v>
      </c>
      <c r="E40" s="19">
        <v>1302870</v>
      </c>
      <c r="F40" s="19">
        <v>2461683</v>
      </c>
      <c r="G40" s="19">
        <v>1345487</v>
      </c>
      <c r="H40" s="19">
        <v>1360667</v>
      </c>
      <c r="I40" s="19">
        <v>1349273</v>
      </c>
      <c r="J40" s="19">
        <v>1200600</v>
      </c>
      <c r="K40" s="19">
        <v>1571491</v>
      </c>
      <c r="L40" s="19">
        <v>1852721</v>
      </c>
      <c r="M40" s="19">
        <v>1205263</v>
      </c>
      <c r="N40" s="20">
        <v>1905352</v>
      </c>
      <c r="O40" s="21">
        <v>18457530</v>
      </c>
      <c r="P40" s="19">
        <v>19393514</v>
      </c>
      <c r="Q40" s="22">
        <v>20504106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6799138</v>
      </c>
      <c r="D42" s="16">
        <f t="shared" si="8"/>
        <v>3329840</v>
      </c>
      <c r="E42" s="16">
        <f>SUM(E43:E46)</f>
        <v>4325564</v>
      </c>
      <c r="F42" s="16">
        <f>SUM(F43:F46)</f>
        <v>5932801</v>
      </c>
      <c r="G42" s="16">
        <f>SUM(G43:G46)</f>
        <v>4859499</v>
      </c>
      <c r="H42" s="16">
        <f>SUM(H43:H46)</f>
        <v>5096154</v>
      </c>
      <c r="I42" s="16">
        <f t="shared" si="8"/>
        <v>4684809</v>
      </c>
      <c r="J42" s="16">
        <f t="shared" si="8"/>
        <v>5936009</v>
      </c>
      <c r="K42" s="16">
        <f t="shared" si="8"/>
        <v>5238499</v>
      </c>
      <c r="L42" s="16">
        <f>SUM(L43:L46)</f>
        <v>5272710</v>
      </c>
      <c r="M42" s="16">
        <f>SUM(M43:M46)</f>
        <v>4260916</v>
      </c>
      <c r="N42" s="27">
        <f t="shared" si="8"/>
        <v>14005216</v>
      </c>
      <c r="O42" s="28">
        <f t="shared" si="8"/>
        <v>69741155</v>
      </c>
      <c r="P42" s="16">
        <f t="shared" si="8"/>
        <v>78849209</v>
      </c>
      <c r="Q42" s="29">
        <f t="shared" si="8"/>
        <v>83245217</v>
      </c>
    </row>
    <row r="43" spans="1:17" ht="13.5">
      <c r="A43" s="3" t="s">
        <v>37</v>
      </c>
      <c r="B43" s="2"/>
      <c r="C43" s="19">
        <v>3365598</v>
      </c>
      <c r="D43" s="19">
        <v>462353</v>
      </c>
      <c r="E43" s="19">
        <v>522931</v>
      </c>
      <c r="F43" s="19">
        <v>1710519</v>
      </c>
      <c r="G43" s="19">
        <v>1048602</v>
      </c>
      <c r="H43" s="19">
        <v>958845</v>
      </c>
      <c r="I43" s="19">
        <v>1202528</v>
      </c>
      <c r="J43" s="19">
        <v>2062545</v>
      </c>
      <c r="K43" s="19">
        <v>1840655</v>
      </c>
      <c r="L43" s="19">
        <v>1623256</v>
      </c>
      <c r="M43" s="19">
        <v>953536</v>
      </c>
      <c r="N43" s="20">
        <v>8953539</v>
      </c>
      <c r="O43" s="21">
        <v>24704907</v>
      </c>
      <c r="P43" s="19">
        <v>25867598</v>
      </c>
      <c r="Q43" s="22">
        <v>27085401</v>
      </c>
    </row>
    <row r="44" spans="1:17" ht="13.5">
      <c r="A44" s="3" t="s">
        <v>38</v>
      </c>
      <c r="B44" s="2"/>
      <c r="C44" s="19">
        <v>1307907</v>
      </c>
      <c r="D44" s="19">
        <v>939537</v>
      </c>
      <c r="E44" s="19">
        <v>1428284</v>
      </c>
      <c r="F44" s="19">
        <v>1967773</v>
      </c>
      <c r="G44" s="19">
        <v>1770299</v>
      </c>
      <c r="H44" s="19">
        <v>1784840</v>
      </c>
      <c r="I44" s="19">
        <v>1249735</v>
      </c>
      <c r="J44" s="19">
        <v>1460606</v>
      </c>
      <c r="K44" s="19">
        <v>1384360</v>
      </c>
      <c r="L44" s="19">
        <v>1367598</v>
      </c>
      <c r="M44" s="19">
        <v>1140736</v>
      </c>
      <c r="N44" s="20">
        <v>3001749</v>
      </c>
      <c r="O44" s="21">
        <v>18803424</v>
      </c>
      <c r="P44" s="19">
        <v>21159012</v>
      </c>
      <c r="Q44" s="22">
        <v>22662754</v>
      </c>
    </row>
    <row r="45" spans="1:17" ht="13.5">
      <c r="A45" s="3" t="s">
        <v>39</v>
      </c>
      <c r="B45" s="2"/>
      <c r="C45" s="23">
        <v>1122258</v>
      </c>
      <c r="D45" s="23">
        <v>1072509</v>
      </c>
      <c r="E45" s="23">
        <v>1321028</v>
      </c>
      <c r="F45" s="23">
        <v>1132629</v>
      </c>
      <c r="G45" s="23">
        <v>1179356</v>
      </c>
      <c r="H45" s="23">
        <v>1257634</v>
      </c>
      <c r="I45" s="23">
        <v>1297636</v>
      </c>
      <c r="J45" s="23">
        <v>1504069</v>
      </c>
      <c r="K45" s="23">
        <v>1119954</v>
      </c>
      <c r="L45" s="23">
        <v>1234806</v>
      </c>
      <c r="M45" s="23">
        <v>1138645</v>
      </c>
      <c r="N45" s="24">
        <v>1123109</v>
      </c>
      <c r="O45" s="25">
        <v>14503633</v>
      </c>
      <c r="P45" s="23">
        <v>17362987</v>
      </c>
      <c r="Q45" s="26">
        <v>18267687</v>
      </c>
    </row>
    <row r="46" spans="1:17" ht="13.5">
      <c r="A46" s="3" t="s">
        <v>40</v>
      </c>
      <c r="B46" s="2"/>
      <c r="C46" s="19">
        <v>1003375</v>
      </c>
      <c r="D46" s="19">
        <v>855441</v>
      </c>
      <c r="E46" s="19">
        <v>1053321</v>
      </c>
      <c r="F46" s="19">
        <v>1121880</v>
      </c>
      <c r="G46" s="19">
        <v>861242</v>
      </c>
      <c r="H46" s="19">
        <v>1094835</v>
      </c>
      <c r="I46" s="19">
        <v>934910</v>
      </c>
      <c r="J46" s="19">
        <v>908789</v>
      </c>
      <c r="K46" s="19">
        <v>893530</v>
      </c>
      <c r="L46" s="19">
        <v>1047050</v>
      </c>
      <c r="M46" s="19">
        <v>1027999</v>
      </c>
      <c r="N46" s="20">
        <v>926819</v>
      </c>
      <c r="O46" s="21">
        <v>11729191</v>
      </c>
      <c r="P46" s="19">
        <v>14459612</v>
      </c>
      <c r="Q46" s="22">
        <v>15229375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16215527</v>
      </c>
      <c r="D48" s="41">
        <f t="shared" si="9"/>
        <v>9634947</v>
      </c>
      <c r="E48" s="41">
        <f>+E28+E32+E38+E42+E47</f>
        <v>11866537</v>
      </c>
      <c r="F48" s="41">
        <f>+F28+F32+F38+F42+F47</f>
        <v>14452656</v>
      </c>
      <c r="G48" s="41">
        <f>+G28+G32+G38+G42+G47</f>
        <v>13263999</v>
      </c>
      <c r="H48" s="41">
        <f>+H28+H32+H38+H42+H47</f>
        <v>12339304</v>
      </c>
      <c r="I48" s="41">
        <f t="shared" si="9"/>
        <v>11235483</v>
      </c>
      <c r="J48" s="41">
        <f t="shared" si="9"/>
        <v>12686873</v>
      </c>
      <c r="K48" s="41">
        <f t="shared" si="9"/>
        <v>13466146</v>
      </c>
      <c r="L48" s="41">
        <f>+L28+L32+L38+L42+L47</f>
        <v>14342569</v>
      </c>
      <c r="M48" s="41">
        <f>+M28+M32+M38+M42+M47</f>
        <v>10510753</v>
      </c>
      <c r="N48" s="42">
        <f t="shared" si="9"/>
        <v>29779141</v>
      </c>
      <c r="O48" s="43">
        <f t="shared" si="9"/>
        <v>169793935</v>
      </c>
      <c r="P48" s="41">
        <f t="shared" si="9"/>
        <v>182297226</v>
      </c>
      <c r="Q48" s="44">
        <f t="shared" si="9"/>
        <v>194314756</v>
      </c>
    </row>
    <row r="49" spans="1:17" ht="13.5">
      <c r="A49" s="10" t="s">
        <v>68</v>
      </c>
      <c r="B49" s="6">
        <v>1</v>
      </c>
      <c r="C49" s="45">
        <f aca="true" t="shared" si="10" ref="C49:Q49">+C25-C48</f>
        <v>2515060</v>
      </c>
      <c r="D49" s="45">
        <f t="shared" si="10"/>
        <v>2720642</v>
      </c>
      <c r="E49" s="45">
        <f t="shared" si="10"/>
        <v>1227328</v>
      </c>
      <c r="F49" s="45">
        <f t="shared" si="10"/>
        <v>-1696532</v>
      </c>
      <c r="G49" s="45">
        <f t="shared" si="10"/>
        <v>-1219094</v>
      </c>
      <c r="H49" s="45">
        <f t="shared" si="10"/>
        <v>740195</v>
      </c>
      <c r="I49" s="45">
        <f t="shared" si="10"/>
        <v>1919710</v>
      </c>
      <c r="J49" s="45">
        <f t="shared" si="10"/>
        <v>9461764</v>
      </c>
      <c r="K49" s="45">
        <f t="shared" si="10"/>
        <v>-86200</v>
      </c>
      <c r="L49" s="45">
        <f>+L25-L48</f>
        <v>-1848558</v>
      </c>
      <c r="M49" s="45">
        <f>+M25-M48</f>
        <v>2423380</v>
      </c>
      <c r="N49" s="46">
        <f t="shared" si="10"/>
        <v>-16038006</v>
      </c>
      <c r="O49" s="47">
        <f t="shared" si="10"/>
        <v>119689</v>
      </c>
      <c r="P49" s="45">
        <f t="shared" si="10"/>
        <v>178810</v>
      </c>
      <c r="Q49" s="48">
        <f t="shared" si="10"/>
        <v>649182</v>
      </c>
    </row>
    <row r="50" spans="1:17" ht="13.5">
      <c r="A50" s="11" t="s">
        <v>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70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10168233</v>
      </c>
      <c r="D5" s="16">
        <f t="shared" si="0"/>
        <v>10168039</v>
      </c>
      <c r="E5" s="16">
        <f t="shared" si="0"/>
        <v>10168039</v>
      </c>
      <c r="F5" s="16">
        <f t="shared" si="0"/>
        <v>10168039</v>
      </c>
      <c r="G5" s="16">
        <f t="shared" si="0"/>
        <v>10168039</v>
      </c>
      <c r="H5" s="16">
        <f t="shared" si="0"/>
        <v>10168039</v>
      </c>
      <c r="I5" s="16">
        <f t="shared" si="0"/>
        <v>10168039</v>
      </c>
      <c r="J5" s="16">
        <f t="shared" si="0"/>
        <v>10168039</v>
      </c>
      <c r="K5" s="16">
        <f t="shared" si="0"/>
        <v>10168039</v>
      </c>
      <c r="L5" s="16">
        <f>SUM(L6:L8)</f>
        <v>10168039</v>
      </c>
      <c r="M5" s="16">
        <f>SUM(M6:M8)</f>
        <v>10168039</v>
      </c>
      <c r="N5" s="17">
        <f t="shared" si="0"/>
        <v>10168039</v>
      </c>
      <c r="O5" s="18">
        <f t="shared" si="0"/>
        <v>121805597</v>
      </c>
      <c r="P5" s="16">
        <f t="shared" si="0"/>
        <v>127408690</v>
      </c>
      <c r="Q5" s="17">
        <f t="shared" si="0"/>
        <v>133269509</v>
      </c>
    </row>
    <row r="6" spans="1:17" ht="13.5">
      <c r="A6" s="3" t="s">
        <v>23</v>
      </c>
      <c r="B6" s="2"/>
      <c r="C6" s="19">
        <v>2769827</v>
      </c>
      <c r="D6" s="19">
        <v>2769817</v>
      </c>
      <c r="E6" s="19">
        <v>2769817</v>
      </c>
      <c r="F6" s="19">
        <v>2769817</v>
      </c>
      <c r="G6" s="19">
        <v>2769817</v>
      </c>
      <c r="H6" s="19">
        <v>2769817</v>
      </c>
      <c r="I6" s="19">
        <v>2769817</v>
      </c>
      <c r="J6" s="19">
        <v>2769817</v>
      </c>
      <c r="K6" s="19">
        <v>2769817</v>
      </c>
      <c r="L6" s="19">
        <v>2769817</v>
      </c>
      <c r="M6" s="19">
        <v>2769817</v>
      </c>
      <c r="N6" s="20">
        <v>2769817</v>
      </c>
      <c r="O6" s="21">
        <v>33237814</v>
      </c>
      <c r="P6" s="19">
        <v>34766757</v>
      </c>
      <c r="Q6" s="22">
        <v>36366030</v>
      </c>
    </row>
    <row r="7" spans="1:17" ht="13.5">
      <c r="A7" s="3" t="s">
        <v>24</v>
      </c>
      <c r="B7" s="2"/>
      <c r="C7" s="23">
        <v>7241920</v>
      </c>
      <c r="D7" s="23">
        <v>7241737</v>
      </c>
      <c r="E7" s="23">
        <v>7241737</v>
      </c>
      <c r="F7" s="23">
        <v>7241737</v>
      </c>
      <c r="G7" s="23">
        <v>7241737</v>
      </c>
      <c r="H7" s="23">
        <v>7241737</v>
      </c>
      <c r="I7" s="23">
        <v>7241737</v>
      </c>
      <c r="J7" s="23">
        <v>7241737</v>
      </c>
      <c r="K7" s="23">
        <v>7241737</v>
      </c>
      <c r="L7" s="23">
        <v>7241737</v>
      </c>
      <c r="M7" s="23">
        <v>7241737</v>
      </c>
      <c r="N7" s="24">
        <v>7241737</v>
      </c>
      <c r="O7" s="25">
        <v>86689962</v>
      </c>
      <c r="P7" s="23">
        <v>90677732</v>
      </c>
      <c r="Q7" s="26">
        <v>94848924</v>
      </c>
    </row>
    <row r="8" spans="1:17" ht="13.5">
      <c r="A8" s="3" t="s">
        <v>25</v>
      </c>
      <c r="B8" s="2"/>
      <c r="C8" s="19">
        <v>156486</v>
      </c>
      <c r="D8" s="19">
        <v>156485</v>
      </c>
      <c r="E8" s="19">
        <v>156485</v>
      </c>
      <c r="F8" s="19">
        <v>156485</v>
      </c>
      <c r="G8" s="19">
        <v>156485</v>
      </c>
      <c r="H8" s="19">
        <v>156485</v>
      </c>
      <c r="I8" s="19">
        <v>156485</v>
      </c>
      <c r="J8" s="19">
        <v>156485</v>
      </c>
      <c r="K8" s="19">
        <v>156485</v>
      </c>
      <c r="L8" s="19">
        <v>156485</v>
      </c>
      <c r="M8" s="19">
        <v>156485</v>
      </c>
      <c r="N8" s="20">
        <v>156485</v>
      </c>
      <c r="O8" s="21">
        <v>1877821</v>
      </c>
      <c r="P8" s="19">
        <v>1964201</v>
      </c>
      <c r="Q8" s="22">
        <v>2054555</v>
      </c>
    </row>
    <row r="9" spans="1:17" ht="13.5">
      <c r="A9" s="1" t="s">
        <v>26</v>
      </c>
      <c r="B9" s="2"/>
      <c r="C9" s="16">
        <f aca="true" t="shared" si="1" ref="C9:Q9">SUM(C10:C14)</f>
        <v>1972037</v>
      </c>
      <c r="D9" s="16">
        <f t="shared" si="1"/>
        <v>1972026</v>
      </c>
      <c r="E9" s="16">
        <f t="shared" si="1"/>
        <v>1972026</v>
      </c>
      <c r="F9" s="16">
        <f t="shared" si="1"/>
        <v>1972026</v>
      </c>
      <c r="G9" s="16">
        <f t="shared" si="1"/>
        <v>1972026</v>
      </c>
      <c r="H9" s="16">
        <f t="shared" si="1"/>
        <v>1972026</v>
      </c>
      <c r="I9" s="16">
        <f t="shared" si="1"/>
        <v>1972026</v>
      </c>
      <c r="J9" s="16">
        <f t="shared" si="1"/>
        <v>1972026</v>
      </c>
      <c r="K9" s="16">
        <f t="shared" si="1"/>
        <v>1972026</v>
      </c>
      <c r="L9" s="16">
        <f>SUM(L10:L14)</f>
        <v>1972026</v>
      </c>
      <c r="M9" s="16">
        <f>SUM(M10:M14)</f>
        <v>1972026</v>
      </c>
      <c r="N9" s="27">
        <f t="shared" si="1"/>
        <v>1972026</v>
      </c>
      <c r="O9" s="28">
        <f t="shared" si="1"/>
        <v>23664323</v>
      </c>
      <c r="P9" s="16">
        <f t="shared" si="1"/>
        <v>24752884</v>
      </c>
      <c r="Q9" s="29">
        <f t="shared" si="1"/>
        <v>25891516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>
        <v>1588344</v>
      </c>
      <c r="D11" s="19">
        <v>1588336</v>
      </c>
      <c r="E11" s="19">
        <v>1588336</v>
      </c>
      <c r="F11" s="19">
        <v>1588336</v>
      </c>
      <c r="G11" s="19">
        <v>1588336</v>
      </c>
      <c r="H11" s="19">
        <v>1588336</v>
      </c>
      <c r="I11" s="19">
        <v>1588336</v>
      </c>
      <c r="J11" s="19">
        <v>1588336</v>
      </c>
      <c r="K11" s="19">
        <v>1588336</v>
      </c>
      <c r="L11" s="19">
        <v>1588336</v>
      </c>
      <c r="M11" s="19">
        <v>1588336</v>
      </c>
      <c r="N11" s="20">
        <v>1588336</v>
      </c>
      <c r="O11" s="21">
        <v>19060040</v>
      </c>
      <c r="P11" s="19">
        <v>19936803</v>
      </c>
      <c r="Q11" s="22">
        <v>20853896</v>
      </c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>
        <v>383693</v>
      </c>
      <c r="D13" s="19">
        <v>383690</v>
      </c>
      <c r="E13" s="19">
        <v>383690</v>
      </c>
      <c r="F13" s="19">
        <v>383690</v>
      </c>
      <c r="G13" s="19">
        <v>383690</v>
      </c>
      <c r="H13" s="19">
        <v>383690</v>
      </c>
      <c r="I13" s="19">
        <v>383690</v>
      </c>
      <c r="J13" s="19">
        <v>383690</v>
      </c>
      <c r="K13" s="19">
        <v>383690</v>
      </c>
      <c r="L13" s="19">
        <v>383690</v>
      </c>
      <c r="M13" s="19">
        <v>383690</v>
      </c>
      <c r="N13" s="20">
        <v>383690</v>
      </c>
      <c r="O13" s="21">
        <v>4604283</v>
      </c>
      <c r="P13" s="19">
        <v>4816081</v>
      </c>
      <c r="Q13" s="22">
        <v>5037620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723095</v>
      </c>
      <c r="D15" s="16">
        <f t="shared" si="2"/>
        <v>723065</v>
      </c>
      <c r="E15" s="16">
        <f t="shared" si="2"/>
        <v>723065</v>
      </c>
      <c r="F15" s="16">
        <f t="shared" si="2"/>
        <v>723065</v>
      </c>
      <c r="G15" s="16">
        <f t="shared" si="2"/>
        <v>723065</v>
      </c>
      <c r="H15" s="16">
        <f t="shared" si="2"/>
        <v>723065</v>
      </c>
      <c r="I15" s="16">
        <f t="shared" si="2"/>
        <v>723065</v>
      </c>
      <c r="J15" s="16">
        <f t="shared" si="2"/>
        <v>723065</v>
      </c>
      <c r="K15" s="16">
        <f t="shared" si="2"/>
        <v>723065</v>
      </c>
      <c r="L15" s="16">
        <f>SUM(L16:L18)</f>
        <v>723065</v>
      </c>
      <c r="M15" s="16">
        <f>SUM(M16:M18)</f>
        <v>723065</v>
      </c>
      <c r="N15" s="27">
        <f t="shared" si="2"/>
        <v>723065</v>
      </c>
      <c r="O15" s="28">
        <f t="shared" si="2"/>
        <v>8676810</v>
      </c>
      <c r="P15" s="16">
        <f t="shared" si="2"/>
        <v>9075945</v>
      </c>
      <c r="Q15" s="29">
        <f t="shared" si="2"/>
        <v>9493442</v>
      </c>
    </row>
    <row r="16" spans="1:17" ht="13.5">
      <c r="A16" s="3" t="s">
        <v>33</v>
      </c>
      <c r="B16" s="2"/>
      <c r="C16" s="19">
        <v>423378</v>
      </c>
      <c r="D16" s="19">
        <v>423365</v>
      </c>
      <c r="E16" s="19">
        <v>423365</v>
      </c>
      <c r="F16" s="19">
        <v>423365</v>
      </c>
      <c r="G16" s="19">
        <v>423365</v>
      </c>
      <c r="H16" s="19">
        <v>423365</v>
      </c>
      <c r="I16" s="19">
        <v>423365</v>
      </c>
      <c r="J16" s="19">
        <v>423365</v>
      </c>
      <c r="K16" s="19">
        <v>423365</v>
      </c>
      <c r="L16" s="19">
        <v>423365</v>
      </c>
      <c r="M16" s="19">
        <v>423365</v>
      </c>
      <c r="N16" s="20">
        <v>423365</v>
      </c>
      <c r="O16" s="21">
        <v>5080393</v>
      </c>
      <c r="P16" s="19">
        <v>5314092</v>
      </c>
      <c r="Q16" s="22">
        <v>5558542</v>
      </c>
    </row>
    <row r="17" spans="1:17" ht="13.5">
      <c r="A17" s="3" t="s">
        <v>34</v>
      </c>
      <c r="B17" s="2"/>
      <c r="C17" s="19">
        <v>299717</v>
      </c>
      <c r="D17" s="19">
        <v>299700</v>
      </c>
      <c r="E17" s="19">
        <v>299700</v>
      </c>
      <c r="F17" s="19">
        <v>299700</v>
      </c>
      <c r="G17" s="19">
        <v>299700</v>
      </c>
      <c r="H17" s="19">
        <v>299700</v>
      </c>
      <c r="I17" s="19">
        <v>299700</v>
      </c>
      <c r="J17" s="19">
        <v>299700</v>
      </c>
      <c r="K17" s="19">
        <v>299700</v>
      </c>
      <c r="L17" s="19">
        <v>299700</v>
      </c>
      <c r="M17" s="19">
        <v>299700</v>
      </c>
      <c r="N17" s="20">
        <v>299700</v>
      </c>
      <c r="O17" s="21">
        <v>3596417</v>
      </c>
      <c r="P17" s="19">
        <v>3761853</v>
      </c>
      <c r="Q17" s="22">
        <v>3934900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18087703</v>
      </c>
      <c r="D19" s="16">
        <f t="shared" si="3"/>
        <v>18087647</v>
      </c>
      <c r="E19" s="16">
        <f t="shared" si="3"/>
        <v>18087647</v>
      </c>
      <c r="F19" s="16">
        <f t="shared" si="3"/>
        <v>18087647</v>
      </c>
      <c r="G19" s="16">
        <f t="shared" si="3"/>
        <v>18087647</v>
      </c>
      <c r="H19" s="16">
        <f t="shared" si="3"/>
        <v>18087647</v>
      </c>
      <c r="I19" s="16">
        <f t="shared" si="3"/>
        <v>18087647</v>
      </c>
      <c r="J19" s="16">
        <f t="shared" si="3"/>
        <v>18087647</v>
      </c>
      <c r="K19" s="16">
        <f t="shared" si="3"/>
        <v>18087647</v>
      </c>
      <c r="L19" s="16">
        <f>SUM(L20:L23)</f>
        <v>18087647</v>
      </c>
      <c r="M19" s="16">
        <f>SUM(M20:M23)</f>
        <v>18087647</v>
      </c>
      <c r="N19" s="27">
        <f t="shared" si="3"/>
        <v>18087647</v>
      </c>
      <c r="O19" s="28">
        <f t="shared" si="3"/>
        <v>217042751</v>
      </c>
      <c r="P19" s="16">
        <f t="shared" si="3"/>
        <v>227026723</v>
      </c>
      <c r="Q19" s="29">
        <f t="shared" si="3"/>
        <v>237469970</v>
      </c>
    </row>
    <row r="20" spans="1:17" ht="13.5">
      <c r="A20" s="3" t="s">
        <v>37</v>
      </c>
      <c r="B20" s="2"/>
      <c r="C20" s="19">
        <v>4370638</v>
      </c>
      <c r="D20" s="19">
        <v>4370616</v>
      </c>
      <c r="E20" s="19">
        <v>4370616</v>
      </c>
      <c r="F20" s="19">
        <v>4370616</v>
      </c>
      <c r="G20" s="19">
        <v>4370616</v>
      </c>
      <c r="H20" s="19">
        <v>4370616</v>
      </c>
      <c r="I20" s="19">
        <v>4370616</v>
      </c>
      <c r="J20" s="19">
        <v>4370616</v>
      </c>
      <c r="K20" s="19">
        <v>4370616</v>
      </c>
      <c r="L20" s="19">
        <v>4370616</v>
      </c>
      <c r="M20" s="19">
        <v>4370616</v>
      </c>
      <c r="N20" s="20">
        <v>4370616</v>
      </c>
      <c r="O20" s="21">
        <v>52438345</v>
      </c>
      <c r="P20" s="19">
        <v>54850510</v>
      </c>
      <c r="Q20" s="22">
        <v>57373640</v>
      </c>
    </row>
    <row r="21" spans="1:17" ht="13.5">
      <c r="A21" s="3" t="s">
        <v>38</v>
      </c>
      <c r="B21" s="2"/>
      <c r="C21" s="19">
        <v>9533344</v>
      </c>
      <c r="D21" s="19">
        <v>9533330</v>
      </c>
      <c r="E21" s="19">
        <v>9533330</v>
      </c>
      <c r="F21" s="19">
        <v>9533330</v>
      </c>
      <c r="G21" s="19">
        <v>9533330</v>
      </c>
      <c r="H21" s="19">
        <v>9533330</v>
      </c>
      <c r="I21" s="19">
        <v>9533330</v>
      </c>
      <c r="J21" s="19">
        <v>9533330</v>
      </c>
      <c r="K21" s="19">
        <v>9533330</v>
      </c>
      <c r="L21" s="19">
        <v>9533330</v>
      </c>
      <c r="M21" s="19">
        <v>9533330</v>
      </c>
      <c r="N21" s="20">
        <v>9533330</v>
      </c>
      <c r="O21" s="21">
        <v>114399974</v>
      </c>
      <c r="P21" s="19">
        <v>119662375</v>
      </c>
      <c r="Q21" s="22">
        <v>125166848</v>
      </c>
    </row>
    <row r="22" spans="1:17" ht="13.5">
      <c r="A22" s="3" t="s">
        <v>39</v>
      </c>
      <c r="B22" s="2"/>
      <c r="C22" s="23">
        <v>2206038</v>
      </c>
      <c r="D22" s="23">
        <v>2206027</v>
      </c>
      <c r="E22" s="23">
        <v>2206027</v>
      </c>
      <c r="F22" s="23">
        <v>2206027</v>
      </c>
      <c r="G22" s="23">
        <v>2206027</v>
      </c>
      <c r="H22" s="23">
        <v>2206027</v>
      </c>
      <c r="I22" s="23">
        <v>2206027</v>
      </c>
      <c r="J22" s="23">
        <v>2206027</v>
      </c>
      <c r="K22" s="23">
        <v>2206027</v>
      </c>
      <c r="L22" s="23">
        <v>2206027</v>
      </c>
      <c r="M22" s="23">
        <v>2206027</v>
      </c>
      <c r="N22" s="24">
        <v>2206027</v>
      </c>
      <c r="O22" s="25">
        <v>26472335</v>
      </c>
      <c r="P22" s="23">
        <v>27690064</v>
      </c>
      <c r="Q22" s="26">
        <v>28963810</v>
      </c>
    </row>
    <row r="23" spans="1:17" ht="13.5">
      <c r="A23" s="3" t="s">
        <v>40</v>
      </c>
      <c r="B23" s="2"/>
      <c r="C23" s="19">
        <v>1977683</v>
      </c>
      <c r="D23" s="19">
        <v>1977674</v>
      </c>
      <c r="E23" s="19">
        <v>1977674</v>
      </c>
      <c r="F23" s="19">
        <v>1977674</v>
      </c>
      <c r="G23" s="19">
        <v>1977674</v>
      </c>
      <c r="H23" s="19">
        <v>1977674</v>
      </c>
      <c r="I23" s="19">
        <v>1977674</v>
      </c>
      <c r="J23" s="19">
        <v>1977674</v>
      </c>
      <c r="K23" s="19">
        <v>1977674</v>
      </c>
      <c r="L23" s="19">
        <v>1977674</v>
      </c>
      <c r="M23" s="19">
        <v>1977674</v>
      </c>
      <c r="N23" s="20">
        <v>1977674</v>
      </c>
      <c r="O23" s="21">
        <v>23732097</v>
      </c>
      <c r="P23" s="19">
        <v>24823774</v>
      </c>
      <c r="Q23" s="22">
        <v>25965672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30951068</v>
      </c>
      <c r="D25" s="41">
        <f t="shared" si="4"/>
        <v>30950777</v>
      </c>
      <c r="E25" s="41">
        <f t="shared" si="4"/>
        <v>30950777</v>
      </c>
      <c r="F25" s="41">
        <f t="shared" si="4"/>
        <v>30950777</v>
      </c>
      <c r="G25" s="41">
        <f t="shared" si="4"/>
        <v>30950777</v>
      </c>
      <c r="H25" s="41">
        <f t="shared" si="4"/>
        <v>30950777</v>
      </c>
      <c r="I25" s="41">
        <f t="shared" si="4"/>
        <v>30950777</v>
      </c>
      <c r="J25" s="41">
        <f t="shared" si="4"/>
        <v>30950777</v>
      </c>
      <c r="K25" s="41">
        <f t="shared" si="4"/>
        <v>30950777</v>
      </c>
      <c r="L25" s="41">
        <f>+L5+L9+L15+L19+L24</f>
        <v>30950777</v>
      </c>
      <c r="M25" s="41">
        <f>+M5+M9+M15+M19+M24</f>
        <v>30950777</v>
      </c>
      <c r="N25" s="42">
        <f t="shared" si="4"/>
        <v>30950777</v>
      </c>
      <c r="O25" s="43">
        <f t="shared" si="4"/>
        <v>371189481</v>
      </c>
      <c r="P25" s="41">
        <f t="shared" si="4"/>
        <v>388264242</v>
      </c>
      <c r="Q25" s="44">
        <f t="shared" si="4"/>
        <v>406124437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9350819</v>
      </c>
      <c r="D28" s="16">
        <f t="shared" si="5"/>
        <v>9350463</v>
      </c>
      <c r="E28" s="16">
        <f>SUM(E29:E31)</f>
        <v>9350463</v>
      </c>
      <c r="F28" s="16">
        <f>SUM(F29:F31)</f>
        <v>9350463</v>
      </c>
      <c r="G28" s="16">
        <f>SUM(G29:G31)</f>
        <v>9350463</v>
      </c>
      <c r="H28" s="16">
        <f>SUM(H29:H31)</f>
        <v>9350463</v>
      </c>
      <c r="I28" s="16">
        <f t="shared" si="5"/>
        <v>9349909</v>
      </c>
      <c r="J28" s="16">
        <f t="shared" si="5"/>
        <v>9350463</v>
      </c>
      <c r="K28" s="16">
        <f t="shared" si="5"/>
        <v>9350463</v>
      </c>
      <c r="L28" s="16">
        <f>SUM(L29:L31)</f>
        <v>9350463</v>
      </c>
      <c r="M28" s="16">
        <f>SUM(M29:M31)</f>
        <v>9350463</v>
      </c>
      <c r="N28" s="17">
        <f t="shared" si="5"/>
        <v>9350463</v>
      </c>
      <c r="O28" s="18">
        <f t="shared" si="5"/>
        <v>116927733</v>
      </c>
      <c r="P28" s="16">
        <f t="shared" si="5"/>
        <v>122313706</v>
      </c>
      <c r="Q28" s="17">
        <f t="shared" si="5"/>
        <v>127947857</v>
      </c>
    </row>
    <row r="29" spans="1:17" ht="13.5">
      <c r="A29" s="3" t="s">
        <v>23</v>
      </c>
      <c r="B29" s="2"/>
      <c r="C29" s="19">
        <v>1809456</v>
      </c>
      <c r="D29" s="19">
        <v>1809366</v>
      </c>
      <c r="E29" s="19">
        <v>1809366</v>
      </c>
      <c r="F29" s="19">
        <v>1809366</v>
      </c>
      <c r="G29" s="19">
        <v>1809366</v>
      </c>
      <c r="H29" s="19">
        <v>1809366</v>
      </c>
      <c r="I29" s="19">
        <v>1809169</v>
      </c>
      <c r="J29" s="19">
        <v>1809366</v>
      </c>
      <c r="K29" s="19">
        <v>1809366</v>
      </c>
      <c r="L29" s="19">
        <v>1809366</v>
      </c>
      <c r="M29" s="19">
        <v>1809366</v>
      </c>
      <c r="N29" s="20">
        <v>1809366</v>
      </c>
      <c r="O29" s="21">
        <v>26452632</v>
      </c>
      <c r="P29" s="19">
        <v>27676709</v>
      </c>
      <c r="Q29" s="22">
        <v>28957511</v>
      </c>
    </row>
    <row r="30" spans="1:17" ht="13.5">
      <c r="A30" s="3" t="s">
        <v>24</v>
      </c>
      <c r="B30" s="2"/>
      <c r="C30" s="23">
        <v>7400324</v>
      </c>
      <c r="D30" s="23">
        <v>7400078</v>
      </c>
      <c r="E30" s="23">
        <v>7400078</v>
      </c>
      <c r="F30" s="23">
        <v>7400078</v>
      </c>
      <c r="G30" s="23">
        <v>7400078</v>
      </c>
      <c r="H30" s="23">
        <v>7400078</v>
      </c>
      <c r="I30" s="23">
        <v>7399738</v>
      </c>
      <c r="J30" s="23">
        <v>7400078</v>
      </c>
      <c r="K30" s="23">
        <v>7400078</v>
      </c>
      <c r="L30" s="23">
        <v>7400078</v>
      </c>
      <c r="M30" s="23">
        <v>7400078</v>
      </c>
      <c r="N30" s="24">
        <v>7400078</v>
      </c>
      <c r="O30" s="25">
        <v>88782870</v>
      </c>
      <c r="P30" s="23">
        <v>92866920</v>
      </c>
      <c r="Q30" s="26">
        <v>97138838</v>
      </c>
    </row>
    <row r="31" spans="1:17" ht="13.5">
      <c r="A31" s="3" t="s">
        <v>25</v>
      </c>
      <c r="B31" s="2"/>
      <c r="C31" s="19">
        <v>141039</v>
      </c>
      <c r="D31" s="19">
        <v>141019</v>
      </c>
      <c r="E31" s="19">
        <v>141019</v>
      </c>
      <c r="F31" s="19">
        <v>141019</v>
      </c>
      <c r="G31" s="19">
        <v>141019</v>
      </c>
      <c r="H31" s="19">
        <v>141019</v>
      </c>
      <c r="I31" s="19">
        <v>141002</v>
      </c>
      <c r="J31" s="19">
        <v>141019</v>
      </c>
      <c r="K31" s="19">
        <v>141019</v>
      </c>
      <c r="L31" s="19">
        <v>141019</v>
      </c>
      <c r="M31" s="19">
        <v>141019</v>
      </c>
      <c r="N31" s="20">
        <v>141019</v>
      </c>
      <c r="O31" s="21">
        <v>1692231</v>
      </c>
      <c r="P31" s="19">
        <v>1770077</v>
      </c>
      <c r="Q31" s="22">
        <v>1851508</v>
      </c>
    </row>
    <row r="32" spans="1:17" ht="13.5">
      <c r="A32" s="1" t="s">
        <v>26</v>
      </c>
      <c r="B32" s="2"/>
      <c r="C32" s="16">
        <f aca="true" t="shared" si="6" ref="C32:Q32">SUM(C33:C37)</f>
        <v>1493646</v>
      </c>
      <c r="D32" s="16">
        <f t="shared" si="6"/>
        <v>1493496</v>
      </c>
      <c r="E32" s="16">
        <f>SUM(E33:E37)</f>
        <v>1493496</v>
      </c>
      <c r="F32" s="16">
        <f>SUM(F33:F37)</f>
        <v>1493496</v>
      </c>
      <c r="G32" s="16">
        <f>SUM(G33:G37)</f>
        <v>1493496</v>
      </c>
      <c r="H32" s="16">
        <f>SUM(H33:H37)</f>
        <v>1493496</v>
      </c>
      <c r="I32" s="16">
        <f t="shared" si="6"/>
        <v>1493346</v>
      </c>
      <c r="J32" s="16">
        <f t="shared" si="6"/>
        <v>1493496</v>
      </c>
      <c r="K32" s="16">
        <f t="shared" si="6"/>
        <v>1493496</v>
      </c>
      <c r="L32" s="16">
        <f>SUM(L33:L37)</f>
        <v>1493496</v>
      </c>
      <c r="M32" s="16">
        <f>SUM(M33:M37)</f>
        <v>1493496</v>
      </c>
      <c r="N32" s="27">
        <f t="shared" si="6"/>
        <v>1493496</v>
      </c>
      <c r="O32" s="28">
        <f t="shared" si="6"/>
        <v>17921952</v>
      </c>
      <c r="P32" s="16">
        <f t="shared" si="6"/>
        <v>18746381</v>
      </c>
      <c r="Q32" s="29">
        <f t="shared" si="6"/>
        <v>19608737</v>
      </c>
    </row>
    <row r="33" spans="1:17" ht="13.5">
      <c r="A33" s="3" t="s">
        <v>27</v>
      </c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3" t="s">
        <v>28</v>
      </c>
      <c r="B34" s="2"/>
      <c r="C34" s="19">
        <v>552995</v>
      </c>
      <c r="D34" s="19">
        <v>552942</v>
      </c>
      <c r="E34" s="19">
        <v>552942</v>
      </c>
      <c r="F34" s="19">
        <v>552942</v>
      </c>
      <c r="G34" s="19">
        <v>552942</v>
      </c>
      <c r="H34" s="19">
        <v>552942</v>
      </c>
      <c r="I34" s="19">
        <v>552897</v>
      </c>
      <c r="J34" s="19">
        <v>552942</v>
      </c>
      <c r="K34" s="19">
        <v>552942</v>
      </c>
      <c r="L34" s="19">
        <v>552942</v>
      </c>
      <c r="M34" s="19">
        <v>552942</v>
      </c>
      <c r="N34" s="20">
        <v>552942</v>
      </c>
      <c r="O34" s="21">
        <v>6635312</v>
      </c>
      <c r="P34" s="19">
        <v>6940541</v>
      </c>
      <c r="Q34" s="22">
        <v>7259811</v>
      </c>
    </row>
    <row r="35" spans="1:17" ht="13.5">
      <c r="A35" s="3" t="s">
        <v>29</v>
      </c>
      <c r="B35" s="2"/>
      <c r="C35" s="19">
        <v>567996</v>
      </c>
      <c r="D35" s="19">
        <v>567942</v>
      </c>
      <c r="E35" s="19">
        <v>567942</v>
      </c>
      <c r="F35" s="19">
        <v>567942</v>
      </c>
      <c r="G35" s="19">
        <v>567942</v>
      </c>
      <c r="H35" s="19">
        <v>567942</v>
      </c>
      <c r="I35" s="19">
        <v>567891</v>
      </c>
      <c r="J35" s="19">
        <v>567942</v>
      </c>
      <c r="K35" s="19">
        <v>567942</v>
      </c>
      <c r="L35" s="19">
        <v>567942</v>
      </c>
      <c r="M35" s="19">
        <v>567942</v>
      </c>
      <c r="N35" s="20">
        <v>567942</v>
      </c>
      <c r="O35" s="21">
        <v>6815307</v>
      </c>
      <c r="P35" s="19">
        <v>7128820</v>
      </c>
      <c r="Q35" s="22">
        <v>7456753</v>
      </c>
    </row>
    <row r="36" spans="1:17" ht="13.5">
      <c r="A36" s="3" t="s">
        <v>30</v>
      </c>
      <c r="B36" s="2"/>
      <c r="C36" s="19">
        <v>372655</v>
      </c>
      <c r="D36" s="19">
        <v>372612</v>
      </c>
      <c r="E36" s="19">
        <v>372612</v>
      </c>
      <c r="F36" s="19">
        <v>372612</v>
      </c>
      <c r="G36" s="19">
        <v>372612</v>
      </c>
      <c r="H36" s="19">
        <v>372612</v>
      </c>
      <c r="I36" s="19">
        <v>372558</v>
      </c>
      <c r="J36" s="19">
        <v>372612</v>
      </c>
      <c r="K36" s="19">
        <v>372612</v>
      </c>
      <c r="L36" s="19">
        <v>372612</v>
      </c>
      <c r="M36" s="19">
        <v>372612</v>
      </c>
      <c r="N36" s="20">
        <v>372612</v>
      </c>
      <c r="O36" s="21">
        <v>4471333</v>
      </c>
      <c r="P36" s="19">
        <v>4677020</v>
      </c>
      <c r="Q36" s="22">
        <v>4892173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1817868</v>
      </c>
      <c r="D38" s="16">
        <f t="shared" si="7"/>
        <v>1817724</v>
      </c>
      <c r="E38" s="16">
        <f>SUM(E39:E41)</f>
        <v>1817724</v>
      </c>
      <c r="F38" s="16">
        <f>SUM(F39:F41)</f>
        <v>1817724</v>
      </c>
      <c r="G38" s="16">
        <f>SUM(G39:G41)</f>
        <v>1817724</v>
      </c>
      <c r="H38" s="16">
        <f>SUM(H39:H41)</f>
        <v>1817724</v>
      </c>
      <c r="I38" s="16">
        <f t="shared" si="7"/>
        <v>1817493</v>
      </c>
      <c r="J38" s="16">
        <f t="shared" si="7"/>
        <v>1817724</v>
      </c>
      <c r="K38" s="16">
        <f t="shared" si="7"/>
        <v>1817724</v>
      </c>
      <c r="L38" s="16">
        <f>SUM(L39:L41)</f>
        <v>1817724</v>
      </c>
      <c r="M38" s="16">
        <f>SUM(M39:M41)</f>
        <v>1817724</v>
      </c>
      <c r="N38" s="27">
        <f t="shared" si="7"/>
        <v>1817724</v>
      </c>
      <c r="O38" s="28">
        <f t="shared" si="7"/>
        <v>21824640</v>
      </c>
      <c r="P38" s="16">
        <f t="shared" si="7"/>
        <v>22828590</v>
      </c>
      <c r="Q38" s="29">
        <f t="shared" si="7"/>
        <v>23878738</v>
      </c>
    </row>
    <row r="39" spans="1:17" ht="13.5">
      <c r="A39" s="3" t="s">
        <v>33</v>
      </c>
      <c r="B39" s="2"/>
      <c r="C39" s="19">
        <v>549176</v>
      </c>
      <c r="D39" s="19">
        <v>549095</v>
      </c>
      <c r="E39" s="19">
        <v>549095</v>
      </c>
      <c r="F39" s="19">
        <v>549095</v>
      </c>
      <c r="G39" s="19">
        <v>549095</v>
      </c>
      <c r="H39" s="19">
        <v>549095</v>
      </c>
      <c r="I39" s="19">
        <v>548990</v>
      </c>
      <c r="J39" s="19">
        <v>549095</v>
      </c>
      <c r="K39" s="19">
        <v>549095</v>
      </c>
      <c r="L39" s="19">
        <v>549095</v>
      </c>
      <c r="M39" s="19">
        <v>549095</v>
      </c>
      <c r="N39" s="20">
        <v>549095</v>
      </c>
      <c r="O39" s="21">
        <v>6589116</v>
      </c>
      <c r="P39" s="19">
        <v>6892227</v>
      </c>
      <c r="Q39" s="22">
        <v>7209284</v>
      </c>
    </row>
    <row r="40" spans="1:17" ht="13.5">
      <c r="A40" s="3" t="s">
        <v>34</v>
      </c>
      <c r="B40" s="2"/>
      <c r="C40" s="19">
        <v>1268692</v>
      </c>
      <c r="D40" s="19">
        <v>1268629</v>
      </c>
      <c r="E40" s="19">
        <v>1268629</v>
      </c>
      <c r="F40" s="19">
        <v>1268629</v>
      </c>
      <c r="G40" s="19">
        <v>1268629</v>
      </c>
      <c r="H40" s="19">
        <v>1268629</v>
      </c>
      <c r="I40" s="19">
        <v>1268503</v>
      </c>
      <c r="J40" s="19">
        <v>1268629</v>
      </c>
      <c r="K40" s="19">
        <v>1268629</v>
      </c>
      <c r="L40" s="19">
        <v>1268629</v>
      </c>
      <c r="M40" s="19">
        <v>1268629</v>
      </c>
      <c r="N40" s="20">
        <v>1268629</v>
      </c>
      <c r="O40" s="21">
        <v>15235524</v>
      </c>
      <c r="P40" s="19">
        <v>15936363</v>
      </c>
      <c r="Q40" s="22">
        <v>16669454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10655599</v>
      </c>
      <c r="D42" s="16">
        <f t="shared" si="8"/>
        <v>10655444</v>
      </c>
      <c r="E42" s="16">
        <f>SUM(E43:E46)</f>
        <v>10655444</v>
      </c>
      <c r="F42" s="16">
        <f>SUM(F43:F46)</f>
        <v>10655444</v>
      </c>
      <c r="G42" s="16">
        <f>SUM(G43:G46)</f>
        <v>10655444</v>
      </c>
      <c r="H42" s="16">
        <f>SUM(H43:H46)</f>
        <v>10655444</v>
      </c>
      <c r="I42" s="16">
        <f t="shared" si="8"/>
        <v>10655143</v>
      </c>
      <c r="J42" s="16">
        <f t="shared" si="8"/>
        <v>10655444</v>
      </c>
      <c r="K42" s="16">
        <f t="shared" si="8"/>
        <v>10655444</v>
      </c>
      <c r="L42" s="16">
        <f>SUM(L43:L46)</f>
        <v>10655444</v>
      </c>
      <c r="M42" s="16">
        <f>SUM(M43:M46)</f>
        <v>10655444</v>
      </c>
      <c r="N42" s="27">
        <f t="shared" si="8"/>
        <v>10655444</v>
      </c>
      <c r="O42" s="28">
        <f t="shared" si="8"/>
        <v>130518711</v>
      </c>
      <c r="P42" s="16">
        <f t="shared" si="8"/>
        <v>136522603</v>
      </c>
      <c r="Q42" s="29">
        <f t="shared" si="8"/>
        <v>142802680</v>
      </c>
    </row>
    <row r="43" spans="1:17" ht="13.5">
      <c r="A43" s="3" t="s">
        <v>37</v>
      </c>
      <c r="B43" s="2"/>
      <c r="C43" s="19">
        <v>4738330</v>
      </c>
      <c r="D43" s="19">
        <v>4738297</v>
      </c>
      <c r="E43" s="19">
        <v>4738297</v>
      </c>
      <c r="F43" s="19">
        <v>4738297</v>
      </c>
      <c r="G43" s="19">
        <v>4738297</v>
      </c>
      <c r="H43" s="19">
        <v>4738297</v>
      </c>
      <c r="I43" s="19">
        <v>4738266</v>
      </c>
      <c r="J43" s="19">
        <v>4738297</v>
      </c>
      <c r="K43" s="19">
        <v>4738297</v>
      </c>
      <c r="L43" s="19">
        <v>4738297</v>
      </c>
      <c r="M43" s="19">
        <v>4738297</v>
      </c>
      <c r="N43" s="20">
        <v>4738297</v>
      </c>
      <c r="O43" s="21">
        <v>56859566</v>
      </c>
      <c r="P43" s="19">
        <v>59475112</v>
      </c>
      <c r="Q43" s="22">
        <v>62210980</v>
      </c>
    </row>
    <row r="44" spans="1:17" ht="13.5">
      <c r="A44" s="3" t="s">
        <v>38</v>
      </c>
      <c r="B44" s="2"/>
      <c r="C44" s="19">
        <v>2965787</v>
      </c>
      <c r="D44" s="19">
        <v>2965718</v>
      </c>
      <c r="E44" s="19">
        <v>2965718</v>
      </c>
      <c r="F44" s="19">
        <v>2965718</v>
      </c>
      <c r="G44" s="19">
        <v>2965718</v>
      </c>
      <c r="H44" s="19">
        <v>2965718</v>
      </c>
      <c r="I44" s="19">
        <v>2965633</v>
      </c>
      <c r="J44" s="19">
        <v>2965718</v>
      </c>
      <c r="K44" s="19">
        <v>2965718</v>
      </c>
      <c r="L44" s="19">
        <v>2965718</v>
      </c>
      <c r="M44" s="19">
        <v>2965718</v>
      </c>
      <c r="N44" s="20">
        <v>2965718</v>
      </c>
      <c r="O44" s="21">
        <v>35716919</v>
      </c>
      <c r="P44" s="19">
        <v>37359908</v>
      </c>
      <c r="Q44" s="22">
        <v>39078470</v>
      </c>
    </row>
    <row r="45" spans="1:17" ht="13.5">
      <c r="A45" s="3" t="s">
        <v>39</v>
      </c>
      <c r="B45" s="2"/>
      <c r="C45" s="23">
        <v>1349342</v>
      </c>
      <c r="D45" s="23">
        <v>1349335</v>
      </c>
      <c r="E45" s="23">
        <v>1349335</v>
      </c>
      <c r="F45" s="23">
        <v>1349335</v>
      </c>
      <c r="G45" s="23">
        <v>1349335</v>
      </c>
      <c r="H45" s="23">
        <v>1349335</v>
      </c>
      <c r="I45" s="23">
        <v>1349230</v>
      </c>
      <c r="J45" s="23">
        <v>1349335</v>
      </c>
      <c r="K45" s="23">
        <v>1349335</v>
      </c>
      <c r="L45" s="23">
        <v>1349335</v>
      </c>
      <c r="M45" s="23">
        <v>1349335</v>
      </c>
      <c r="N45" s="24">
        <v>1349335</v>
      </c>
      <c r="O45" s="25">
        <v>18717132</v>
      </c>
      <c r="P45" s="23">
        <v>19578127</v>
      </c>
      <c r="Q45" s="26">
        <v>20478727</v>
      </c>
    </row>
    <row r="46" spans="1:17" ht="13.5">
      <c r="A46" s="3" t="s">
        <v>40</v>
      </c>
      <c r="B46" s="2"/>
      <c r="C46" s="19">
        <v>1602140</v>
      </c>
      <c r="D46" s="19">
        <v>1602094</v>
      </c>
      <c r="E46" s="19">
        <v>1602094</v>
      </c>
      <c r="F46" s="19">
        <v>1602094</v>
      </c>
      <c r="G46" s="19">
        <v>1602094</v>
      </c>
      <c r="H46" s="19">
        <v>1602094</v>
      </c>
      <c r="I46" s="19">
        <v>1602014</v>
      </c>
      <c r="J46" s="19">
        <v>1602094</v>
      </c>
      <c r="K46" s="19">
        <v>1602094</v>
      </c>
      <c r="L46" s="19">
        <v>1602094</v>
      </c>
      <c r="M46" s="19">
        <v>1602094</v>
      </c>
      <c r="N46" s="20">
        <v>1602094</v>
      </c>
      <c r="O46" s="21">
        <v>19225094</v>
      </c>
      <c r="P46" s="19">
        <v>20109456</v>
      </c>
      <c r="Q46" s="22">
        <v>21034503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23317932</v>
      </c>
      <c r="D48" s="41">
        <f t="shared" si="9"/>
        <v>23317127</v>
      </c>
      <c r="E48" s="41">
        <f>+E28+E32+E38+E42+E47</f>
        <v>23317127</v>
      </c>
      <c r="F48" s="41">
        <f>+F28+F32+F38+F42+F47</f>
        <v>23317127</v>
      </c>
      <c r="G48" s="41">
        <f>+G28+G32+G38+G42+G47</f>
        <v>23317127</v>
      </c>
      <c r="H48" s="41">
        <f>+H28+H32+H38+H42+H47</f>
        <v>23317127</v>
      </c>
      <c r="I48" s="41">
        <f t="shared" si="9"/>
        <v>23315891</v>
      </c>
      <c r="J48" s="41">
        <f t="shared" si="9"/>
        <v>23317127</v>
      </c>
      <c r="K48" s="41">
        <f t="shared" si="9"/>
        <v>23317127</v>
      </c>
      <c r="L48" s="41">
        <f>+L28+L32+L38+L42+L47</f>
        <v>23317127</v>
      </c>
      <c r="M48" s="41">
        <f>+M28+M32+M38+M42+M47</f>
        <v>23317127</v>
      </c>
      <c r="N48" s="42">
        <f t="shared" si="9"/>
        <v>23317127</v>
      </c>
      <c r="O48" s="43">
        <f t="shared" si="9"/>
        <v>287193036</v>
      </c>
      <c r="P48" s="41">
        <f t="shared" si="9"/>
        <v>300411280</v>
      </c>
      <c r="Q48" s="44">
        <f t="shared" si="9"/>
        <v>314238012</v>
      </c>
    </row>
    <row r="49" spans="1:17" ht="13.5">
      <c r="A49" s="10" t="s">
        <v>68</v>
      </c>
      <c r="B49" s="6">
        <v>1</v>
      </c>
      <c r="C49" s="45">
        <f aca="true" t="shared" si="10" ref="C49:Q49">+C25-C48</f>
        <v>7633136</v>
      </c>
      <c r="D49" s="45">
        <f t="shared" si="10"/>
        <v>7633650</v>
      </c>
      <c r="E49" s="45">
        <f t="shared" si="10"/>
        <v>7633650</v>
      </c>
      <c r="F49" s="45">
        <f t="shared" si="10"/>
        <v>7633650</v>
      </c>
      <c r="G49" s="45">
        <f t="shared" si="10"/>
        <v>7633650</v>
      </c>
      <c r="H49" s="45">
        <f t="shared" si="10"/>
        <v>7633650</v>
      </c>
      <c r="I49" s="45">
        <f t="shared" si="10"/>
        <v>7634886</v>
      </c>
      <c r="J49" s="45">
        <f t="shared" si="10"/>
        <v>7633650</v>
      </c>
      <c r="K49" s="45">
        <f t="shared" si="10"/>
        <v>7633650</v>
      </c>
      <c r="L49" s="45">
        <f>+L25-L48</f>
        <v>7633650</v>
      </c>
      <c r="M49" s="45">
        <f>+M25-M48</f>
        <v>7633650</v>
      </c>
      <c r="N49" s="46">
        <f t="shared" si="10"/>
        <v>7633650</v>
      </c>
      <c r="O49" s="47">
        <f t="shared" si="10"/>
        <v>83996445</v>
      </c>
      <c r="P49" s="45">
        <f t="shared" si="10"/>
        <v>87852962</v>
      </c>
      <c r="Q49" s="48">
        <f t="shared" si="10"/>
        <v>91886425</v>
      </c>
    </row>
    <row r="50" spans="1:17" ht="13.5">
      <c r="A50" s="11" t="s">
        <v>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70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11248834</v>
      </c>
      <c r="D5" s="16">
        <f t="shared" si="0"/>
        <v>11248834</v>
      </c>
      <c r="E5" s="16">
        <f t="shared" si="0"/>
        <v>11248834</v>
      </c>
      <c r="F5" s="16">
        <f t="shared" si="0"/>
        <v>11248834</v>
      </c>
      <c r="G5" s="16">
        <f t="shared" si="0"/>
        <v>11248834</v>
      </c>
      <c r="H5" s="16">
        <f t="shared" si="0"/>
        <v>11248834</v>
      </c>
      <c r="I5" s="16">
        <f t="shared" si="0"/>
        <v>11248834</v>
      </c>
      <c r="J5" s="16">
        <f t="shared" si="0"/>
        <v>11248834</v>
      </c>
      <c r="K5" s="16">
        <f t="shared" si="0"/>
        <v>11248834</v>
      </c>
      <c r="L5" s="16">
        <f>SUM(L6:L8)</f>
        <v>11248834</v>
      </c>
      <c r="M5" s="16">
        <f>SUM(M6:M8)</f>
        <v>11248834</v>
      </c>
      <c r="N5" s="17">
        <f t="shared" si="0"/>
        <v>11248823</v>
      </c>
      <c r="O5" s="18">
        <f t="shared" si="0"/>
        <v>134985997</v>
      </c>
      <c r="P5" s="16">
        <f t="shared" si="0"/>
        <v>141800900</v>
      </c>
      <c r="Q5" s="17">
        <f t="shared" si="0"/>
        <v>144804307</v>
      </c>
    </row>
    <row r="6" spans="1:17" ht="13.5">
      <c r="A6" s="3" t="s">
        <v>23</v>
      </c>
      <c r="B6" s="2"/>
      <c r="C6" s="19">
        <v>25000</v>
      </c>
      <c r="D6" s="19">
        <v>25000</v>
      </c>
      <c r="E6" s="19">
        <v>25000</v>
      </c>
      <c r="F6" s="19">
        <v>25000</v>
      </c>
      <c r="G6" s="19">
        <v>25000</v>
      </c>
      <c r="H6" s="19">
        <v>25000</v>
      </c>
      <c r="I6" s="19">
        <v>25000</v>
      </c>
      <c r="J6" s="19">
        <v>25000</v>
      </c>
      <c r="K6" s="19">
        <v>25000</v>
      </c>
      <c r="L6" s="19">
        <v>25000</v>
      </c>
      <c r="M6" s="19">
        <v>25000</v>
      </c>
      <c r="N6" s="20">
        <v>25000</v>
      </c>
      <c r="O6" s="21">
        <v>300000</v>
      </c>
      <c r="P6" s="19">
        <v>500000</v>
      </c>
      <c r="Q6" s="22"/>
    </row>
    <row r="7" spans="1:17" ht="13.5">
      <c r="A7" s="3" t="s">
        <v>24</v>
      </c>
      <c r="B7" s="2"/>
      <c r="C7" s="23">
        <v>11223834</v>
      </c>
      <c r="D7" s="23">
        <v>11223834</v>
      </c>
      <c r="E7" s="23">
        <v>11223834</v>
      </c>
      <c r="F7" s="23">
        <v>11223834</v>
      </c>
      <c r="G7" s="23">
        <v>11223834</v>
      </c>
      <c r="H7" s="23">
        <v>11223834</v>
      </c>
      <c r="I7" s="23">
        <v>11223834</v>
      </c>
      <c r="J7" s="23">
        <v>11223834</v>
      </c>
      <c r="K7" s="23">
        <v>11223834</v>
      </c>
      <c r="L7" s="23">
        <v>11223834</v>
      </c>
      <c r="M7" s="23">
        <v>11223834</v>
      </c>
      <c r="N7" s="24">
        <v>11223823</v>
      </c>
      <c r="O7" s="25">
        <v>134685997</v>
      </c>
      <c r="P7" s="23">
        <v>141300900</v>
      </c>
      <c r="Q7" s="26">
        <v>144804307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0</v>
      </c>
      <c r="D9" s="16">
        <f t="shared" si="1"/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16">
        <f t="shared" si="1"/>
        <v>0</v>
      </c>
      <c r="J9" s="16">
        <f t="shared" si="1"/>
        <v>0</v>
      </c>
      <c r="K9" s="16">
        <f t="shared" si="1"/>
        <v>0</v>
      </c>
      <c r="L9" s="16">
        <f>SUM(L10:L14)</f>
        <v>0</v>
      </c>
      <c r="M9" s="16">
        <f>SUM(M10:M14)</f>
        <v>0</v>
      </c>
      <c r="N9" s="27">
        <f t="shared" si="1"/>
        <v>0</v>
      </c>
      <c r="O9" s="28">
        <f t="shared" si="1"/>
        <v>0</v>
      </c>
      <c r="P9" s="16">
        <f t="shared" si="1"/>
        <v>0</v>
      </c>
      <c r="Q9" s="29">
        <f t="shared" si="1"/>
        <v>0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839501</v>
      </c>
      <c r="D15" s="16">
        <f t="shared" si="2"/>
        <v>839501</v>
      </c>
      <c r="E15" s="16">
        <f t="shared" si="2"/>
        <v>839501</v>
      </c>
      <c r="F15" s="16">
        <f t="shared" si="2"/>
        <v>839501</v>
      </c>
      <c r="G15" s="16">
        <f t="shared" si="2"/>
        <v>839501</v>
      </c>
      <c r="H15" s="16">
        <f t="shared" si="2"/>
        <v>839501</v>
      </c>
      <c r="I15" s="16">
        <f t="shared" si="2"/>
        <v>839501</v>
      </c>
      <c r="J15" s="16">
        <f t="shared" si="2"/>
        <v>839501</v>
      </c>
      <c r="K15" s="16">
        <f t="shared" si="2"/>
        <v>839501</v>
      </c>
      <c r="L15" s="16">
        <f>SUM(L16:L18)</f>
        <v>839501</v>
      </c>
      <c r="M15" s="16">
        <f>SUM(M16:M18)</f>
        <v>839501</v>
      </c>
      <c r="N15" s="27">
        <f t="shared" si="2"/>
        <v>839489</v>
      </c>
      <c r="O15" s="28">
        <f t="shared" si="2"/>
        <v>10074000</v>
      </c>
      <c r="P15" s="16">
        <f t="shared" si="2"/>
        <v>8560000</v>
      </c>
      <c r="Q15" s="29">
        <f t="shared" si="2"/>
        <v>8708000</v>
      </c>
    </row>
    <row r="16" spans="1:17" ht="13.5">
      <c r="A16" s="3" t="s">
        <v>33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34</v>
      </c>
      <c r="B17" s="2"/>
      <c r="C17" s="19">
        <v>839501</v>
      </c>
      <c r="D17" s="19">
        <v>839501</v>
      </c>
      <c r="E17" s="19">
        <v>839501</v>
      </c>
      <c r="F17" s="19">
        <v>839501</v>
      </c>
      <c r="G17" s="19">
        <v>839501</v>
      </c>
      <c r="H17" s="19">
        <v>839501</v>
      </c>
      <c r="I17" s="19">
        <v>839501</v>
      </c>
      <c r="J17" s="19">
        <v>839501</v>
      </c>
      <c r="K17" s="19">
        <v>839501</v>
      </c>
      <c r="L17" s="19">
        <v>839501</v>
      </c>
      <c r="M17" s="19">
        <v>839501</v>
      </c>
      <c r="N17" s="20">
        <v>839489</v>
      </c>
      <c r="O17" s="21">
        <v>10074000</v>
      </c>
      <c r="P17" s="19">
        <v>8560000</v>
      </c>
      <c r="Q17" s="22">
        <v>8708000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>SUM(L20:L23)</f>
        <v>0</v>
      </c>
      <c r="M19" s="16">
        <f>SUM(M20:M23)</f>
        <v>0</v>
      </c>
      <c r="N19" s="27">
        <f t="shared" si="3"/>
        <v>0</v>
      </c>
      <c r="O19" s="28">
        <f t="shared" si="3"/>
        <v>0</v>
      </c>
      <c r="P19" s="16">
        <f t="shared" si="3"/>
        <v>0</v>
      </c>
      <c r="Q19" s="29">
        <f t="shared" si="3"/>
        <v>0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12088335</v>
      </c>
      <c r="D25" s="41">
        <f t="shared" si="4"/>
        <v>12088335</v>
      </c>
      <c r="E25" s="41">
        <f t="shared" si="4"/>
        <v>12088335</v>
      </c>
      <c r="F25" s="41">
        <f t="shared" si="4"/>
        <v>12088335</v>
      </c>
      <c r="G25" s="41">
        <f t="shared" si="4"/>
        <v>12088335</v>
      </c>
      <c r="H25" s="41">
        <f t="shared" si="4"/>
        <v>12088335</v>
      </c>
      <c r="I25" s="41">
        <f t="shared" si="4"/>
        <v>12088335</v>
      </c>
      <c r="J25" s="41">
        <f t="shared" si="4"/>
        <v>12088335</v>
      </c>
      <c r="K25" s="41">
        <f t="shared" si="4"/>
        <v>12088335</v>
      </c>
      <c r="L25" s="41">
        <f>+L5+L9+L15+L19+L24</f>
        <v>12088335</v>
      </c>
      <c r="M25" s="41">
        <f>+M5+M9+M15+M19+M24</f>
        <v>12088335</v>
      </c>
      <c r="N25" s="42">
        <f t="shared" si="4"/>
        <v>12088312</v>
      </c>
      <c r="O25" s="43">
        <f t="shared" si="4"/>
        <v>145059997</v>
      </c>
      <c r="P25" s="41">
        <f t="shared" si="4"/>
        <v>150360900</v>
      </c>
      <c r="Q25" s="44">
        <f t="shared" si="4"/>
        <v>153512307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7625460</v>
      </c>
      <c r="D28" s="16">
        <f t="shared" si="5"/>
        <v>7625462</v>
      </c>
      <c r="E28" s="16">
        <f>SUM(E29:E31)</f>
        <v>7625462</v>
      </c>
      <c r="F28" s="16">
        <f>SUM(F29:F31)</f>
        <v>7625464</v>
      </c>
      <c r="G28" s="16">
        <f>SUM(G29:G31)</f>
        <v>7625462</v>
      </c>
      <c r="H28" s="16">
        <f>SUM(H29:H31)</f>
        <v>7625462</v>
      </c>
      <c r="I28" s="16">
        <f t="shared" si="5"/>
        <v>7625462</v>
      </c>
      <c r="J28" s="16">
        <f t="shared" si="5"/>
        <v>7637139</v>
      </c>
      <c r="K28" s="16">
        <f t="shared" si="5"/>
        <v>7637123</v>
      </c>
      <c r="L28" s="16">
        <f>SUM(L29:L31)</f>
        <v>7637137</v>
      </c>
      <c r="M28" s="16">
        <f>SUM(M29:M31)</f>
        <v>7637140</v>
      </c>
      <c r="N28" s="17">
        <f t="shared" si="5"/>
        <v>7636972</v>
      </c>
      <c r="O28" s="18">
        <f t="shared" si="5"/>
        <v>91563745</v>
      </c>
      <c r="P28" s="16">
        <f t="shared" si="5"/>
        <v>96243713</v>
      </c>
      <c r="Q28" s="17">
        <f t="shared" si="5"/>
        <v>100859928</v>
      </c>
    </row>
    <row r="29" spans="1:17" ht="13.5">
      <c r="A29" s="3" t="s">
        <v>23</v>
      </c>
      <c r="B29" s="2"/>
      <c r="C29" s="19">
        <v>3891087</v>
      </c>
      <c r="D29" s="19">
        <v>3891089</v>
      </c>
      <c r="E29" s="19">
        <v>3891088</v>
      </c>
      <c r="F29" s="19">
        <v>3891088</v>
      </c>
      <c r="G29" s="19">
        <v>3891088</v>
      </c>
      <c r="H29" s="19">
        <v>3891088</v>
      </c>
      <c r="I29" s="19">
        <v>3891088</v>
      </c>
      <c r="J29" s="19">
        <v>3892765</v>
      </c>
      <c r="K29" s="19">
        <v>3892750</v>
      </c>
      <c r="L29" s="19">
        <v>3892765</v>
      </c>
      <c r="M29" s="19">
        <v>3892749</v>
      </c>
      <c r="N29" s="20">
        <v>3892614</v>
      </c>
      <c r="O29" s="21">
        <v>46701259</v>
      </c>
      <c r="P29" s="19">
        <v>49208457</v>
      </c>
      <c r="Q29" s="22">
        <v>51277657</v>
      </c>
    </row>
    <row r="30" spans="1:17" ht="13.5">
      <c r="A30" s="3" t="s">
        <v>24</v>
      </c>
      <c r="B30" s="2"/>
      <c r="C30" s="23">
        <v>3734373</v>
      </c>
      <c r="D30" s="23">
        <v>3734373</v>
      </c>
      <c r="E30" s="23">
        <v>3734374</v>
      </c>
      <c r="F30" s="23">
        <v>3734376</v>
      </c>
      <c r="G30" s="23">
        <v>3734374</v>
      </c>
      <c r="H30" s="23">
        <v>3734374</v>
      </c>
      <c r="I30" s="23">
        <v>3734374</v>
      </c>
      <c r="J30" s="23">
        <v>3744374</v>
      </c>
      <c r="K30" s="23">
        <v>3744373</v>
      </c>
      <c r="L30" s="23">
        <v>3744372</v>
      </c>
      <c r="M30" s="23">
        <v>3744391</v>
      </c>
      <c r="N30" s="24">
        <v>3744358</v>
      </c>
      <c r="O30" s="25">
        <v>44862486</v>
      </c>
      <c r="P30" s="23">
        <v>47035256</v>
      </c>
      <c r="Q30" s="26">
        <v>49582271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2413523</v>
      </c>
      <c r="D32" s="16">
        <f t="shared" si="6"/>
        <v>2413523</v>
      </c>
      <c r="E32" s="16">
        <f>SUM(E33:E37)</f>
        <v>2413523</v>
      </c>
      <c r="F32" s="16">
        <f>SUM(F33:F37)</f>
        <v>2413523</v>
      </c>
      <c r="G32" s="16">
        <f>SUM(G33:G37)</f>
        <v>2413524</v>
      </c>
      <c r="H32" s="16">
        <f>SUM(H33:H37)</f>
        <v>2413524</v>
      </c>
      <c r="I32" s="16">
        <f t="shared" si="6"/>
        <v>2413524</v>
      </c>
      <c r="J32" s="16">
        <f t="shared" si="6"/>
        <v>2414244</v>
      </c>
      <c r="K32" s="16">
        <f t="shared" si="6"/>
        <v>2414253</v>
      </c>
      <c r="L32" s="16">
        <f>SUM(L33:L37)</f>
        <v>2414246</v>
      </c>
      <c r="M32" s="16">
        <f>SUM(M33:M37)</f>
        <v>2414249</v>
      </c>
      <c r="N32" s="27">
        <f t="shared" si="6"/>
        <v>2414210</v>
      </c>
      <c r="O32" s="28">
        <f t="shared" si="6"/>
        <v>28965866</v>
      </c>
      <c r="P32" s="16">
        <f t="shared" si="6"/>
        <v>29760558</v>
      </c>
      <c r="Q32" s="29">
        <f t="shared" si="6"/>
        <v>30954413</v>
      </c>
    </row>
    <row r="33" spans="1:17" ht="13.5">
      <c r="A33" s="3" t="s">
        <v>27</v>
      </c>
      <c r="B33" s="2"/>
      <c r="C33" s="19">
        <v>2384894</v>
      </c>
      <c r="D33" s="19">
        <v>2384894</v>
      </c>
      <c r="E33" s="19">
        <v>2384894</v>
      </c>
      <c r="F33" s="19">
        <v>2384894</v>
      </c>
      <c r="G33" s="19">
        <v>2384895</v>
      </c>
      <c r="H33" s="19">
        <v>2384895</v>
      </c>
      <c r="I33" s="19">
        <v>2384895</v>
      </c>
      <c r="J33" s="19">
        <v>2385615</v>
      </c>
      <c r="K33" s="19">
        <v>2385624</v>
      </c>
      <c r="L33" s="19">
        <v>2385617</v>
      </c>
      <c r="M33" s="19">
        <v>2385620</v>
      </c>
      <c r="N33" s="20">
        <v>2385595</v>
      </c>
      <c r="O33" s="21">
        <v>28622332</v>
      </c>
      <c r="P33" s="19">
        <v>29409969</v>
      </c>
      <c r="Q33" s="22">
        <v>30587697</v>
      </c>
    </row>
    <row r="34" spans="1:17" ht="13.5">
      <c r="A34" s="3" t="s">
        <v>28</v>
      </c>
      <c r="B34" s="2"/>
      <c r="C34" s="19">
        <v>320</v>
      </c>
      <c r="D34" s="19">
        <v>320</v>
      </c>
      <c r="E34" s="19">
        <v>320</v>
      </c>
      <c r="F34" s="19">
        <v>320</v>
      </c>
      <c r="G34" s="19">
        <v>320</v>
      </c>
      <c r="H34" s="19">
        <v>320</v>
      </c>
      <c r="I34" s="19">
        <v>320</v>
      </c>
      <c r="J34" s="19">
        <v>320</v>
      </c>
      <c r="K34" s="19">
        <v>320</v>
      </c>
      <c r="L34" s="19">
        <v>320</v>
      </c>
      <c r="M34" s="19">
        <v>320</v>
      </c>
      <c r="N34" s="20">
        <v>325</v>
      </c>
      <c r="O34" s="21">
        <v>3845</v>
      </c>
      <c r="P34" s="19">
        <v>4022</v>
      </c>
      <c r="Q34" s="22">
        <v>4207</v>
      </c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>
        <v>28309</v>
      </c>
      <c r="D37" s="23">
        <v>28309</v>
      </c>
      <c r="E37" s="23">
        <v>28309</v>
      </c>
      <c r="F37" s="23">
        <v>28309</v>
      </c>
      <c r="G37" s="23">
        <v>28309</v>
      </c>
      <c r="H37" s="23">
        <v>28309</v>
      </c>
      <c r="I37" s="23">
        <v>28309</v>
      </c>
      <c r="J37" s="23">
        <v>28309</v>
      </c>
      <c r="K37" s="23">
        <v>28309</v>
      </c>
      <c r="L37" s="23">
        <v>28309</v>
      </c>
      <c r="M37" s="23">
        <v>28309</v>
      </c>
      <c r="N37" s="24">
        <v>28290</v>
      </c>
      <c r="O37" s="25">
        <v>339689</v>
      </c>
      <c r="P37" s="23">
        <v>346567</v>
      </c>
      <c r="Q37" s="26">
        <v>362509</v>
      </c>
    </row>
    <row r="38" spans="1:17" ht="13.5">
      <c r="A38" s="1" t="s">
        <v>32</v>
      </c>
      <c r="B38" s="4"/>
      <c r="C38" s="16">
        <f aca="true" t="shared" si="7" ref="C38:Q38">SUM(C39:C41)</f>
        <v>1746367</v>
      </c>
      <c r="D38" s="16">
        <f t="shared" si="7"/>
        <v>1746367</v>
      </c>
      <c r="E38" s="16">
        <f>SUM(E39:E41)</f>
        <v>1746367</v>
      </c>
      <c r="F38" s="16">
        <f>SUM(F39:F41)</f>
        <v>1746367</v>
      </c>
      <c r="G38" s="16">
        <f>SUM(G39:G41)</f>
        <v>1746367</v>
      </c>
      <c r="H38" s="16">
        <f>SUM(H39:H41)</f>
        <v>1746368</v>
      </c>
      <c r="I38" s="16">
        <f t="shared" si="7"/>
        <v>1746368</v>
      </c>
      <c r="J38" s="16">
        <f t="shared" si="7"/>
        <v>1746366</v>
      </c>
      <c r="K38" s="16">
        <f t="shared" si="7"/>
        <v>1746360</v>
      </c>
      <c r="L38" s="16">
        <f>SUM(L39:L41)</f>
        <v>1746365</v>
      </c>
      <c r="M38" s="16">
        <f>SUM(M39:M41)</f>
        <v>1746361</v>
      </c>
      <c r="N38" s="27">
        <f t="shared" si="7"/>
        <v>1746365</v>
      </c>
      <c r="O38" s="28">
        <f t="shared" si="7"/>
        <v>20956388</v>
      </c>
      <c r="P38" s="16">
        <f t="shared" si="7"/>
        <v>20612859</v>
      </c>
      <c r="Q38" s="29">
        <f t="shared" si="7"/>
        <v>21347986</v>
      </c>
    </row>
    <row r="39" spans="1:17" ht="13.5">
      <c r="A39" s="3" t="s">
        <v>33</v>
      </c>
      <c r="B39" s="2"/>
      <c r="C39" s="19">
        <v>906867</v>
      </c>
      <c r="D39" s="19">
        <v>906867</v>
      </c>
      <c r="E39" s="19">
        <v>906867</v>
      </c>
      <c r="F39" s="19">
        <v>906867</v>
      </c>
      <c r="G39" s="19">
        <v>906867</v>
      </c>
      <c r="H39" s="19">
        <v>906868</v>
      </c>
      <c r="I39" s="19">
        <v>906868</v>
      </c>
      <c r="J39" s="19">
        <v>906866</v>
      </c>
      <c r="K39" s="19">
        <v>906867</v>
      </c>
      <c r="L39" s="19">
        <v>906864</v>
      </c>
      <c r="M39" s="19">
        <v>906860</v>
      </c>
      <c r="N39" s="20">
        <v>906860</v>
      </c>
      <c r="O39" s="21">
        <v>10882388</v>
      </c>
      <c r="P39" s="19">
        <v>12052859</v>
      </c>
      <c r="Q39" s="22">
        <v>12639986</v>
      </c>
    </row>
    <row r="40" spans="1:17" ht="13.5">
      <c r="A40" s="3" t="s">
        <v>34</v>
      </c>
      <c r="B40" s="2"/>
      <c r="C40" s="19">
        <v>839500</v>
      </c>
      <c r="D40" s="19">
        <v>839500</v>
      </c>
      <c r="E40" s="19">
        <v>839500</v>
      </c>
      <c r="F40" s="19">
        <v>839500</v>
      </c>
      <c r="G40" s="19">
        <v>839500</v>
      </c>
      <c r="H40" s="19">
        <v>839500</v>
      </c>
      <c r="I40" s="19">
        <v>839500</v>
      </c>
      <c r="J40" s="19">
        <v>839500</v>
      </c>
      <c r="K40" s="19">
        <v>839493</v>
      </c>
      <c r="L40" s="19">
        <v>839501</v>
      </c>
      <c r="M40" s="19">
        <v>839501</v>
      </c>
      <c r="N40" s="20">
        <v>839505</v>
      </c>
      <c r="O40" s="21">
        <v>10074000</v>
      </c>
      <c r="P40" s="19">
        <v>8560000</v>
      </c>
      <c r="Q40" s="22">
        <v>8708000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0</v>
      </c>
      <c r="D42" s="16">
        <f t="shared" si="8"/>
        <v>0</v>
      </c>
      <c r="E42" s="16">
        <f>SUM(E43:E46)</f>
        <v>0</v>
      </c>
      <c r="F42" s="16">
        <f>SUM(F43:F46)</f>
        <v>0</v>
      </c>
      <c r="G42" s="16">
        <f>SUM(G43:G46)</f>
        <v>0</v>
      </c>
      <c r="H42" s="16">
        <f>SUM(H43:H46)</f>
        <v>0</v>
      </c>
      <c r="I42" s="16">
        <f t="shared" si="8"/>
        <v>0</v>
      </c>
      <c r="J42" s="16">
        <f t="shared" si="8"/>
        <v>0</v>
      </c>
      <c r="K42" s="16">
        <f t="shared" si="8"/>
        <v>0</v>
      </c>
      <c r="L42" s="16">
        <f>SUM(L43:L46)</f>
        <v>0</v>
      </c>
      <c r="M42" s="16">
        <f>SUM(M43:M46)</f>
        <v>0</v>
      </c>
      <c r="N42" s="27">
        <f t="shared" si="8"/>
        <v>0</v>
      </c>
      <c r="O42" s="28">
        <f t="shared" si="8"/>
        <v>0</v>
      </c>
      <c r="P42" s="16">
        <f t="shared" si="8"/>
        <v>0</v>
      </c>
      <c r="Q42" s="29">
        <f t="shared" si="8"/>
        <v>0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22"/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11785350</v>
      </c>
      <c r="D48" s="41">
        <f t="shared" si="9"/>
        <v>11785352</v>
      </c>
      <c r="E48" s="41">
        <f>+E28+E32+E38+E42+E47</f>
        <v>11785352</v>
      </c>
      <c r="F48" s="41">
        <f>+F28+F32+F38+F42+F47</f>
        <v>11785354</v>
      </c>
      <c r="G48" s="41">
        <f>+G28+G32+G38+G42+G47</f>
        <v>11785353</v>
      </c>
      <c r="H48" s="41">
        <f>+H28+H32+H38+H42+H47</f>
        <v>11785354</v>
      </c>
      <c r="I48" s="41">
        <f t="shared" si="9"/>
        <v>11785354</v>
      </c>
      <c r="J48" s="41">
        <f t="shared" si="9"/>
        <v>11797749</v>
      </c>
      <c r="K48" s="41">
        <f t="shared" si="9"/>
        <v>11797736</v>
      </c>
      <c r="L48" s="41">
        <f>+L28+L32+L38+L42+L47</f>
        <v>11797748</v>
      </c>
      <c r="M48" s="41">
        <f>+M28+M32+M38+M42+M47</f>
        <v>11797750</v>
      </c>
      <c r="N48" s="42">
        <f t="shared" si="9"/>
        <v>11797547</v>
      </c>
      <c r="O48" s="43">
        <f t="shared" si="9"/>
        <v>141485999</v>
      </c>
      <c r="P48" s="41">
        <f t="shared" si="9"/>
        <v>146617130</v>
      </c>
      <c r="Q48" s="44">
        <f t="shared" si="9"/>
        <v>153162327</v>
      </c>
    </row>
    <row r="49" spans="1:17" ht="13.5">
      <c r="A49" s="10" t="s">
        <v>68</v>
      </c>
      <c r="B49" s="6">
        <v>1</v>
      </c>
      <c r="C49" s="45">
        <f aca="true" t="shared" si="10" ref="C49:Q49">+C25-C48</f>
        <v>302985</v>
      </c>
      <c r="D49" s="45">
        <f t="shared" si="10"/>
        <v>302983</v>
      </c>
      <c r="E49" s="45">
        <f t="shared" si="10"/>
        <v>302983</v>
      </c>
      <c r="F49" s="45">
        <f t="shared" si="10"/>
        <v>302981</v>
      </c>
      <c r="G49" s="45">
        <f t="shared" si="10"/>
        <v>302982</v>
      </c>
      <c r="H49" s="45">
        <f t="shared" si="10"/>
        <v>302981</v>
      </c>
      <c r="I49" s="45">
        <f t="shared" si="10"/>
        <v>302981</v>
      </c>
      <c r="J49" s="45">
        <f t="shared" si="10"/>
        <v>290586</v>
      </c>
      <c r="K49" s="45">
        <f t="shared" si="10"/>
        <v>290599</v>
      </c>
      <c r="L49" s="45">
        <f>+L25-L48</f>
        <v>290587</v>
      </c>
      <c r="M49" s="45">
        <f>+M25-M48</f>
        <v>290585</v>
      </c>
      <c r="N49" s="46">
        <f t="shared" si="10"/>
        <v>290765</v>
      </c>
      <c r="O49" s="47">
        <f t="shared" si="10"/>
        <v>3573998</v>
      </c>
      <c r="P49" s="45">
        <f t="shared" si="10"/>
        <v>3743770</v>
      </c>
      <c r="Q49" s="48">
        <f t="shared" si="10"/>
        <v>349980</v>
      </c>
    </row>
    <row r="50" spans="1:17" ht="13.5">
      <c r="A50" s="11" t="s">
        <v>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70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9.7109375" style="0" customWidth="1"/>
  </cols>
  <sheetData>
    <row r="1" spans="1:17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260225587</v>
      </c>
      <c r="D5" s="16">
        <f t="shared" si="0"/>
        <v>260225587</v>
      </c>
      <c r="E5" s="16">
        <f t="shared" si="0"/>
        <v>260225587</v>
      </c>
      <c r="F5" s="16">
        <f t="shared" si="0"/>
        <v>260225587</v>
      </c>
      <c r="G5" s="16">
        <f t="shared" si="0"/>
        <v>260225587</v>
      </c>
      <c r="H5" s="16">
        <f t="shared" si="0"/>
        <v>260225587</v>
      </c>
      <c r="I5" s="16">
        <f t="shared" si="0"/>
        <v>260225587</v>
      </c>
      <c r="J5" s="16">
        <f t="shared" si="0"/>
        <v>260225587</v>
      </c>
      <c r="K5" s="16">
        <f t="shared" si="0"/>
        <v>260225587</v>
      </c>
      <c r="L5" s="16">
        <f>SUM(L6:L8)</f>
        <v>260225587</v>
      </c>
      <c r="M5" s="16">
        <f>SUM(M6:M8)</f>
        <v>260225587</v>
      </c>
      <c r="N5" s="17">
        <f t="shared" si="0"/>
        <v>260225894</v>
      </c>
      <c r="O5" s="18">
        <f t="shared" si="0"/>
        <v>3122707351</v>
      </c>
      <c r="P5" s="16">
        <f t="shared" si="0"/>
        <v>3191811957</v>
      </c>
      <c r="Q5" s="17">
        <f t="shared" si="0"/>
        <v>3422992865</v>
      </c>
    </row>
    <row r="6" spans="1:17" ht="13.5">
      <c r="A6" s="3" t="s">
        <v>23</v>
      </c>
      <c r="B6" s="2"/>
      <c r="C6" s="19">
        <v>926</v>
      </c>
      <c r="D6" s="19">
        <v>926</v>
      </c>
      <c r="E6" s="19">
        <v>926</v>
      </c>
      <c r="F6" s="19">
        <v>926</v>
      </c>
      <c r="G6" s="19">
        <v>926</v>
      </c>
      <c r="H6" s="19">
        <v>926</v>
      </c>
      <c r="I6" s="19">
        <v>926</v>
      </c>
      <c r="J6" s="19">
        <v>926</v>
      </c>
      <c r="K6" s="19">
        <v>926</v>
      </c>
      <c r="L6" s="19">
        <v>926</v>
      </c>
      <c r="M6" s="19">
        <v>926</v>
      </c>
      <c r="N6" s="20">
        <v>934</v>
      </c>
      <c r="O6" s="21">
        <v>11120</v>
      </c>
      <c r="P6" s="19">
        <v>11654</v>
      </c>
      <c r="Q6" s="22">
        <v>12213</v>
      </c>
    </row>
    <row r="7" spans="1:17" ht="13.5">
      <c r="A7" s="3" t="s">
        <v>24</v>
      </c>
      <c r="B7" s="2"/>
      <c r="C7" s="23">
        <v>260224661</v>
      </c>
      <c r="D7" s="23">
        <v>260224661</v>
      </c>
      <c r="E7" s="23">
        <v>260224661</v>
      </c>
      <c r="F7" s="23">
        <v>260224661</v>
      </c>
      <c r="G7" s="23">
        <v>260224661</v>
      </c>
      <c r="H7" s="23">
        <v>260224661</v>
      </c>
      <c r="I7" s="23">
        <v>260224661</v>
      </c>
      <c r="J7" s="23">
        <v>260224661</v>
      </c>
      <c r="K7" s="23">
        <v>260224661</v>
      </c>
      <c r="L7" s="23">
        <v>260224661</v>
      </c>
      <c r="M7" s="23">
        <v>260224661</v>
      </c>
      <c r="N7" s="24">
        <v>260224960</v>
      </c>
      <c r="O7" s="25">
        <v>3122696231</v>
      </c>
      <c r="P7" s="23">
        <v>3191800303</v>
      </c>
      <c r="Q7" s="26">
        <v>3422980652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5335576</v>
      </c>
      <c r="D9" s="16">
        <f t="shared" si="1"/>
        <v>5335576</v>
      </c>
      <c r="E9" s="16">
        <f t="shared" si="1"/>
        <v>5335576</v>
      </c>
      <c r="F9" s="16">
        <f t="shared" si="1"/>
        <v>5335576</v>
      </c>
      <c r="G9" s="16">
        <f t="shared" si="1"/>
        <v>5335576</v>
      </c>
      <c r="H9" s="16">
        <f t="shared" si="1"/>
        <v>5335576</v>
      </c>
      <c r="I9" s="16">
        <f t="shared" si="1"/>
        <v>5335576</v>
      </c>
      <c r="J9" s="16">
        <f t="shared" si="1"/>
        <v>5335576</v>
      </c>
      <c r="K9" s="16">
        <f t="shared" si="1"/>
        <v>5335576</v>
      </c>
      <c r="L9" s="16">
        <f>SUM(L10:L14)</f>
        <v>5335576</v>
      </c>
      <c r="M9" s="16">
        <f>SUM(M10:M14)</f>
        <v>5335576</v>
      </c>
      <c r="N9" s="27">
        <f t="shared" si="1"/>
        <v>5335996</v>
      </c>
      <c r="O9" s="28">
        <f t="shared" si="1"/>
        <v>64027332</v>
      </c>
      <c r="P9" s="16">
        <f t="shared" si="1"/>
        <v>67100645</v>
      </c>
      <c r="Q9" s="29">
        <f t="shared" si="1"/>
        <v>70321473</v>
      </c>
    </row>
    <row r="10" spans="1:17" ht="13.5">
      <c r="A10" s="3" t="s">
        <v>27</v>
      </c>
      <c r="B10" s="2"/>
      <c r="C10" s="19">
        <v>589967</v>
      </c>
      <c r="D10" s="19">
        <v>589967</v>
      </c>
      <c r="E10" s="19">
        <v>589967</v>
      </c>
      <c r="F10" s="19">
        <v>589967</v>
      </c>
      <c r="G10" s="19">
        <v>589967</v>
      </c>
      <c r="H10" s="19">
        <v>589967</v>
      </c>
      <c r="I10" s="19">
        <v>589967</v>
      </c>
      <c r="J10" s="19">
        <v>589967</v>
      </c>
      <c r="K10" s="19">
        <v>589967</v>
      </c>
      <c r="L10" s="19">
        <v>589967</v>
      </c>
      <c r="M10" s="19">
        <v>589967</v>
      </c>
      <c r="N10" s="20">
        <v>590053</v>
      </c>
      <c r="O10" s="21">
        <v>7079690</v>
      </c>
      <c r="P10" s="19">
        <v>7419514</v>
      </c>
      <c r="Q10" s="22">
        <v>7775649</v>
      </c>
    </row>
    <row r="11" spans="1:17" ht="13.5">
      <c r="A11" s="3" t="s">
        <v>28</v>
      </c>
      <c r="B11" s="2"/>
      <c r="C11" s="19">
        <v>631099</v>
      </c>
      <c r="D11" s="19">
        <v>631099</v>
      </c>
      <c r="E11" s="19">
        <v>631099</v>
      </c>
      <c r="F11" s="19">
        <v>631099</v>
      </c>
      <c r="G11" s="19">
        <v>631099</v>
      </c>
      <c r="H11" s="19">
        <v>631099</v>
      </c>
      <c r="I11" s="19">
        <v>631099</v>
      </c>
      <c r="J11" s="19">
        <v>631099</v>
      </c>
      <c r="K11" s="19">
        <v>631099</v>
      </c>
      <c r="L11" s="19">
        <v>631099</v>
      </c>
      <c r="M11" s="19">
        <v>631099</v>
      </c>
      <c r="N11" s="20">
        <v>631194</v>
      </c>
      <c r="O11" s="21">
        <v>7573283</v>
      </c>
      <c r="P11" s="19">
        <v>7936802</v>
      </c>
      <c r="Q11" s="22">
        <v>8317767</v>
      </c>
    </row>
    <row r="12" spans="1:17" ht="13.5">
      <c r="A12" s="3" t="s">
        <v>29</v>
      </c>
      <c r="B12" s="2"/>
      <c r="C12" s="19">
        <v>2015254</v>
      </c>
      <c r="D12" s="19">
        <v>2015254</v>
      </c>
      <c r="E12" s="19">
        <v>2015254</v>
      </c>
      <c r="F12" s="19">
        <v>2015254</v>
      </c>
      <c r="G12" s="19">
        <v>2015254</v>
      </c>
      <c r="H12" s="19">
        <v>2015254</v>
      </c>
      <c r="I12" s="19">
        <v>2015254</v>
      </c>
      <c r="J12" s="19">
        <v>2015254</v>
      </c>
      <c r="K12" s="19">
        <v>2015254</v>
      </c>
      <c r="L12" s="19">
        <v>2015254</v>
      </c>
      <c r="M12" s="19">
        <v>2015254</v>
      </c>
      <c r="N12" s="20">
        <v>2015367</v>
      </c>
      <c r="O12" s="21">
        <v>24183161</v>
      </c>
      <c r="P12" s="19">
        <v>25343954</v>
      </c>
      <c r="Q12" s="22">
        <v>26560463</v>
      </c>
    </row>
    <row r="13" spans="1:17" ht="13.5">
      <c r="A13" s="3" t="s">
        <v>30</v>
      </c>
      <c r="B13" s="2"/>
      <c r="C13" s="19">
        <v>2099256</v>
      </c>
      <c r="D13" s="19">
        <v>2099256</v>
      </c>
      <c r="E13" s="19">
        <v>2099256</v>
      </c>
      <c r="F13" s="19">
        <v>2099256</v>
      </c>
      <c r="G13" s="19">
        <v>2099256</v>
      </c>
      <c r="H13" s="19">
        <v>2099256</v>
      </c>
      <c r="I13" s="19">
        <v>2099256</v>
      </c>
      <c r="J13" s="19">
        <v>2099256</v>
      </c>
      <c r="K13" s="19">
        <v>2099256</v>
      </c>
      <c r="L13" s="19">
        <v>2099256</v>
      </c>
      <c r="M13" s="19">
        <v>2099256</v>
      </c>
      <c r="N13" s="20">
        <v>2099382</v>
      </c>
      <c r="O13" s="21">
        <v>25191198</v>
      </c>
      <c r="P13" s="19">
        <v>26400375</v>
      </c>
      <c r="Q13" s="22">
        <v>27667594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2776567</v>
      </c>
      <c r="D15" s="16">
        <f t="shared" si="2"/>
        <v>2776567</v>
      </c>
      <c r="E15" s="16">
        <f t="shared" si="2"/>
        <v>2776567</v>
      </c>
      <c r="F15" s="16">
        <f t="shared" si="2"/>
        <v>2776567</v>
      </c>
      <c r="G15" s="16">
        <f t="shared" si="2"/>
        <v>2776567</v>
      </c>
      <c r="H15" s="16">
        <f t="shared" si="2"/>
        <v>2776567</v>
      </c>
      <c r="I15" s="16">
        <f t="shared" si="2"/>
        <v>2776567</v>
      </c>
      <c r="J15" s="16">
        <f t="shared" si="2"/>
        <v>2776567</v>
      </c>
      <c r="K15" s="16">
        <f t="shared" si="2"/>
        <v>2776567</v>
      </c>
      <c r="L15" s="16">
        <f>SUM(L16:L18)</f>
        <v>2776567</v>
      </c>
      <c r="M15" s="16">
        <f>SUM(M16:M18)</f>
        <v>2776567</v>
      </c>
      <c r="N15" s="27">
        <f t="shared" si="2"/>
        <v>2776675</v>
      </c>
      <c r="O15" s="28">
        <f t="shared" si="2"/>
        <v>33318912</v>
      </c>
      <c r="P15" s="16">
        <f t="shared" si="2"/>
        <v>113427823</v>
      </c>
      <c r="Q15" s="29">
        <f t="shared" si="2"/>
        <v>146685156</v>
      </c>
    </row>
    <row r="16" spans="1:17" ht="13.5">
      <c r="A16" s="3" t="s">
        <v>33</v>
      </c>
      <c r="B16" s="2"/>
      <c r="C16" s="19">
        <v>1719238</v>
      </c>
      <c r="D16" s="19">
        <v>1719238</v>
      </c>
      <c r="E16" s="19">
        <v>1719238</v>
      </c>
      <c r="F16" s="19">
        <v>1719238</v>
      </c>
      <c r="G16" s="19">
        <v>1719238</v>
      </c>
      <c r="H16" s="19">
        <v>1719238</v>
      </c>
      <c r="I16" s="19">
        <v>1719238</v>
      </c>
      <c r="J16" s="19">
        <v>1719238</v>
      </c>
      <c r="K16" s="19">
        <v>1719238</v>
      </c>
      <c r="L16" s="19">
        <v>1719238</v>
      </c>
      <c r="M16" s="19">
        <v>1719238</v>
      </c>
      <c r="N16" s="20">
        <v>1719322</v>
      </c>
      <c r="O16" s="21">
        <v>20630940</v>
      </c>
      <c r="P16" s="19">
        <v>21621228</v>
      </c>
      <c r="Q16" s="22">
        <v>22659045</v>
      </c>
    </row>
    <row r="17" spans="1:17" ht="13.5">
      <c r="A17" s="3" t="s">
        <v>34</v>
      </c>
      <c r="B17" s="2"/>
      <c r="C17" s="19">
        <v>1025000</v>
      </c>
      <c r="D17" s="19">
        <v>1025000</v>
      </c>
      <c r="E17" s="19">
        <v>1025000</v>
      </c>
      <c r="F17" s="19">
        <v>1025000</v>
      </c>
      <c r="G17" s="19">
        <v>1025000</v>
      </c>
      <c r="H17" s="19">
        <v>1025000</v>
      </c>
      <c r="I17" s="19">
        <v>1025000</v>
      </c>
      <c r="J17" s="19">
        <v>1025000</v>
      </c>
      <c r="K17" s="19">
        <v>1025000</v>
      </c>
      <c r="L17" s="19">
        <v>1025000</v>
      </c>
      <c r="M17" s="19">
        <v>1025000</v>
      </c>
      <c r="N17" s="20">
        <v>1025000</v>
      </c>
      <c r="O17" s="21">
        <v>12300000</v>
      </c>
      <c r="P17" s="19">
        <v>91400000</v>
      </c>
      <c r="Q17" s="22">
        <v>123600000</v>
      </c>
    </row>
    <row r="18" spans="1:17" ht="13.5">
      <c r="A18" s="3" t="s">
        <v>35</v>
      </c>
      <c r="B18" s="2"/>
      <c r="C18" s="19">
        <v>32329</v>
      </c>
      <c r="D18" s="19">
        <v>32329</v>
      </c>
      <c r="E18" s="19">
        <v>32329</v>
      </c>
      <c r="F18" s="19">
        <v>32329</v>
      </c>
      <c r="G18" s="19">
        <v>32329</v>
      </c>
      <c r="H18" s="19">
        <v>32329</v>
      </c>
      <c r="I18" s="19">
        <v>32329</v>
      </c>
      <c r="J18" s="19">
        <v>32329</v>
      </c>
      <c r="K18" s="19">
        <v>32329</v>
      </c>
      <c r="L18" s="19">
        <v>32329</v>
      </c>
      <c r="M18" s="19">
        <v>32329</v>
      </c>
      <c r="N18" s="20">
        <v>32353</v>
      </c>
      <c r="O18" s="21">
        <v>387972</v>
      </c>
      <c r="P18" s="19">
        <v>406595</v>
      </c>
      <c r="Q18" s="22">
        <v>426111</v>
      </c>
    </row>
    <row r="19" spans="1:17" ht="13.5">
      <c r="A19" s="1" t="s">
        <v>36</v>
      </c>
      <c r="B19" s="4"/>
      <c r="C19" s="16">
        <f aca="true" t="shared" si="3" ref="C19:Q19">SUM(C20:C23)</f>
        <v>426208347</v>
      </c>
      <c r="D19" s="16">
        <f t="shared" si="3"/>
        <v>426208347</v>
      </c>
      <c r="E19" s="16">
        <f t="shared" si="3"/>
        <v>426208347</v>
      </c>
      <c r="F19" s="16">
        <f t="shared" si="3"/>
        <v>426208347</v>
      </c>
      <c r="G19" s="16">
        <f t="shared" si="3"/>
        <v>426208347</v>
      </c>
      <c r="H19" s="16">
        <f t="shared" si="3"/>
        <v>426208347</v>
      </c>
      <c r="I19" s="16">
        <f t="shared" si="3"/>
        <v>426208347</v>
      </c>
      <c r="J19" s="16">
        <f t="shared" si="3"/>
        <v>426208347</v>
      </c>
      <c r="K19" s="16">
        <f t="shared" si="3"/>
        <v>426208347</v>
      </c>
      <c r="L19" s="16">
        <f>SUM(L20:L23)</f>
        <v>426208347</v>
      </c>
      <c r="M19" s="16">
        <f>SUM(M20:M23)</f>
        <v>426208347</v>
      </c>
      <c r="N19" s="27">
        <f t="shared" si="3"/>
        <v>426209044</v>
      </c>
      <c r="O19" s="28">
        <f t="shared" si="3"/>
        <v>5114500861</v>
      </c>
      <c r="P19" s="16">
        <f t="shared" si="3"/>
        <v>5167316952</v>
      </c>
      <c r="Q19" s="29">
        <f t="shared" si="3"/>
        <v>5507153409</v>
      </c>
    </row>
    <row r="20" spans="1:17" ht="13.5">
      <c r="A20" s="3" t="s">
        <v>37</v>
      </c>
      <c r="B20" s="2"/>
      <c r="C20" s="19">
        <v>236253076</v>
      </c>
      <c r="D20" s="19">
        <v>236253076</v>
      </c>
      <c r="E20" s="19">
        <v>236253076</v>
      </c>
      <c r="F20" s="19">
        <v>236253076</v>
      </c>
      <c r="G20" s="19">
        <v>236253076</v>
      </c>
      <c r="H20" s="19">
        <v>236253076</v>
      </c>
      <c r="I20" s="19">
        <v>236253076</v>
      </c>
      <c r="J20" s="19">
        <v>236253076</v>
      </c>
      <c r="K20" s="19">
        <v>236253076</v>
      </c>
      <c r="L20" s="19">
        <v>236253076</v>
      </c>
      <c r="M20" s="19">
        <v>236253076</v>
      </c>
      <c r="N20" s="20">
        <v>236253628</v>
      </c>
      <c r="O20" s="21">
        <v>2835037464</v>
      </c>
      <c r="P20" s="19">
        <v>2873727840</v>
      </c>
      <c r="Q20" s="22">
        <v>3012594688</v>
      </c>
    </row>
    <row r="21" spans="1:17" ht="13.5">
      <c r="A21" s="3" t="s">
        <v>38</v>
      </c>
      <c r="B21" s="2"/>
      <c r="C21" s="19">
        <v>117680407</v>
      </c>
      <c r="D21" s="19">
        <v>117680407</v>
      </c>
      <c r="E21" s="19">
        <v>117680407</v>
      </c>
      <c r="F21" s="19">
        <v>117680407</v>
      </c>
      <c r="G21" s="19">
        <v>117680407</v>
      </c>
      <c r="H21" s="19">
        <v>117680407</v>
      </c>
      <c r="I21" s="19">
        <v>117680407</v>
      </c>
      <c r="J21" s="19">
        <v>117680407</v>
      </c>
      <c r="K21" s="19">
        <v>117680407</v>
      </c>
      <c r="L21" s="19">
        <v>117680407</v>
      </c>
      <c r="M21" s="19">
        <v>117680407</v>
      </c>
      <c r="N21" s="20">
        <v>117680464</v>
      </c>
      <c r="O21" s="21">
        <v>1412164941</v>
      </c>
      <c r="P21" s="19">
        <v>1513921910</v>
      </c>
      <c r="Q21" s="22">
        <v>1634538861</v>
      </c>
    </row>
    <row r="22" spans="1:17" ht="13.5">
      <c r="A22" s="3" t="s">
        <v>39</v>
      </c>
      <c r="B22" s="2"/>
      <c r="C22" s="23">
        <v>40362536</v>
      </c>
      <c r="D22" s="23">
        <v>40362536</v>
      </c>
      <c r="E22" s="23">
        <v>40362536</v>
      </c>
      <c r="F22" s="23">
        <v>40362536</v>
      </c>
      <c r="G22" s="23">
        <v>40362536</v>
      </c>
      <c r="H22" s="23">
        <v>40362536</v>
      </c>
      <c r="I22" s="23">
        <v>40362536</v>
      </c>
      <c r="J22" s="23">
        <v>40362536</v>
      </c>
      <c r="K22" s="23">
        <v>40362536</v>
      </c>
      <c r="L22" s="23">
        <v>40362536</v>
      </c>
      <c r="M22" s="23">
        <v>40362536</v>
      </c>
      <c r="N22" s="24">
        <v>40362576</v>
      </c>
      <c r="O22" s="25">
        <v>484350472</v>
      </c>
      <c r="P22" s="23">
        <v>361565820</v>
      </c>
      <c r="Q22" s="26">
        <v>404905054</v>
      </c>
    </row>
    <row r="23" spans="1:17" ht="13.5">
      <c r="A23" s="3" t="s">
        <v>40</v>
      </c>
      <c r="B23" s="2"/>
      <c r="C23" s="19">
        <v>31912328</v>
      </c>
      <c r="D23" s="19">
        <v>31912328</v>
      </c>
      <c r="E23" s="19">
        <v>31912328</v>
      </c>
      <c r="F23" s="19">
        <v>31912328</v>
      </c>
      <c r="G23" s="19">
        <v>31912328</v>
      </c>
      <c r="H23" s="19">
        <v>31912328</v>
      </c>
      <c r="I23" s="19">
        <v>31912328</v>
      </c>
      <c r="J23" s="19">
        <v>31912328</v>
      </c>
      <c r="K23" s="19">
        <v>31912328</v>
      </c>
      <c r="L23" s="19">
        <v>31912328</v>
      </c>
      <c r="M23" s="19">
        <v>31912328</v>
      </c>
      <c r="N23" s="20">
        <v>31912376</v>
      </c>
      <c r="O23" s="21">
        <v>382947984</v>
      </c>
      <c r="P23" s="19">
        <v>418101382</v>
      </c>
      <c r="Q23" s="22">
        <v>455114806</v>
      </c>
    </row>
    <row r="24" spans="1:17" ht="13.5">
      <c r="A24" s="1" t="s">
        <v>41</v>
      </c>
      <c r="B24" s="4"/>
      <c r="C24" s="16">
        <v>111436</v>
      </c>
      <c r="D24" s="16">
        <v>111436</v>
      </c>
      <c r="E24" s="16">
        <v>111436</v>
      </c>
      <c r="F24" s="16">
        <v>111436</v>
      </c>
      <c r="G24" s="16">
        <v>111436</v>
      </c>
      <c r="H24" s="16">
        <v>111436</v>
      </c>
      <c r="I24" s="16">
        <v>111436</v>
      </c>
      <c r="J24" s="16">
        <v>111436</v>
      </c>
      <c r="K24" s="16">
        <v>111436</v>
      </c>
      <c r="L24" s="16">
        <v>111436</v>
      </c>
      <c r="M24" s="16">
        <v>111436</v>
      </c>
      <c r="N24" s="27">
        <v>111447</v>
      </c>
      <c r="O24" s="28">
        <v>1337243</v>
      </c>
      <c r="P24" s="16">
        <v>1401431</v>
      </c>
      <c r="Q24" s="29">
        <v>1468699</v>
      </c>
    </row>
    <row r="25" spans="1:17" ht="13.5">
      <c r="A25" s="5" t="s">
        <v>42</v>
      </c>
      <c r="B25" s="6"/>
      <c r="C25" s="41">
        <f aca="true" t="shared" si="4" ref="C25:Q25">+C5+C9+C15+C19+C24</f>
        <v>694657513</v>
      </c>
      <c r="D25" s="41">
        <f t="shared" si="4"/>
        <v>694657513</v>
      </c>
      <c r="E25" s="41">
        <f t="shared" si="4"/>
        <v>694657513</v>
      </c>
      <c r="F25" s="41">
        <f t="shared" si="4"/>
        <v>694657513</v>
      </c>
      <c r="G25" s="41">
        <f t="shared" si="4"/>
        <v>694657513</v>
      </c>
      <c r="H25" s="41">
        <f t="shared" si="4"/>
        <v>694657513</v>
      </c>
      <c r="I25" s="41">
        <f t="shared" si="4"/>
        <v>694657513</v>
      </c>
      <c r="J25" s="41">
        <f t="shared" si="4"/>
        <v>694657513</v>
      </c>
      <c r="K25" s="41">
        <f t="shared" si="4"/>
        <v>694657513</v>
      </c>
      <c r="L25" s="41">
        <f>+L5+L9+L15+L19+L24</f>
        <v>694657513</v>
      </c>
      <c r="M25" s="41">
        <f>+M5+M9+M15+M19+M24</f>
        <v>694657513</v>
      </c>
      <c r="N25" s="42">
        <f t="shared" si="4"/>
        <v>694659056</v>
      </c>
      <c r="O25" s="43">
        <f t="shared" si="4"/>
        <v>8335891699</v>
      </c>
      <c r="P25" s="41">
        <f t="shared" si="4"/>
        <v>8541058808</v>
      </c>
      <c r="Q25" s="44">
        <f t="shared" si="4"/>
        <v>9148621602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125439101</v>
      </c>
      <c r="D28" s="16">
        <f t="shared" si="5"/>
        <v>125439101</v>
      </c>
      <c r="E28" s="16">
        <f>SUM(E29:E31)</f>
        <v>125439101</v>
      </c>
      <c r="F28" s="16">
        <f>SUM(F29:F31)</f>
        <v>125439101</v>
      </c>
      <c r="G28" s="16">
        <f>SUM(G29:G31)</f>
        <v>125439101</v>
      </c>
      <c r="H28" s="16">
        <f>SUM(H29:H31)</f>
        <v>125439101</v>
      </c>
      <c r="I28" s="16">
        <f t="shared" si="5"/>
        <v>125439101</v>
      </c>
      <c r="J28" s="16">
        <f t="shared" si="5"/>
        <v>125439101</v>
      </c>
      <c r="K28" s="16">
        <f t="shared" si="5"/>
        <v>125439101</v>
      </c>
      <c r="L28" s="16">
        <f>SUM(L29:L31)</f>
        <v>125439101</v>
      </c>
      <c r="M28" s="16">
        <f>SUM(M29:M31)</f>
        <v>125439101</v>
      </c>
      <c r="N28" s="17">
        <f t="shared" si="5"/>
        <v>125429744</v>
      </c>
      <c r="O28" s="18">
        <f t="shared" si="5"/>
        <v>1505259855</v>
      </c>
      <c r="P28" s="16">
        <f t="shared" si="5"/>
        <v>1625660213</v>
      </c>
      <c r="Q28" s="17">
        <f t="shared" si="5"/>
        <v>1724831670</v>
      </c>
    </row>
    <row r="29" spans="1:17" ht="13.5">
      <c r="A29" s="3" t="s">
        <v>23</v>
      </c>
      <c r="B29" s="2"/>
      <c r="C29" s="19">
        <v>12349851</v>
      </c>
      <c r="D29" s="19">
        <v>12349851</v>
      </c>
      <c r="E29" s="19">
        <v>12349851</v>
      </c>
      <c r="F29" s="19">
        <v>12349851</v>
      </c>
      <c r="G29" s="19">
        <v>12349851</v>
      </c>
      <c r="H29" s="19">
        <v>12349851</v>
      </c>
      <c r="I29" s="19">
        <v>12349851</v>
      </c>
      <c r="J29" s="19">
        <v>12349851</v>
      </c>
      <c r="K29" s="19">
        <v>12349851</v>
      </c>
      <c r="L29" s="19">
        <v>12349851</v>
      </c>
      <c r="M29" s="19">
        <v>12349851</v>
      </c>
      <c r="N29" s="20">
        <v>12348672</v>
      </c>
      <c r="O29" s="21">
        <v>148197033</v>
      </c>
      <c r="P29" s="19">
        <v>156497620</v>
      </c>
      <c r="Q29" s="22">
        <v>167361439</v>
      </c>
    </row>
    <row r="30" spans="1:17" ht="13.5">
      <c r="A30" s="3" t="s">
        <v>24</v>
      </c>
      <c r="B30" s="2"/>
      <c r="C30" s="23">
        <v>113089250</v>
      </c>
      <c r="D30" s="23">
        <v>113089250</v>
      </c>
      <c r="E30" s="23">
        <v>113089250</v>
      </c>
      <c r="F30" s="23">
        <v>113089250</v>
      </c>
      <c r="G30" s="23">
        <v>113089250</v>
      </c>
      <c r="H30" s="23">
        <v>113089250</v>
      </c>
      <c r="I30" s="23">
        <v>113089250</v>
      </c>
      <c r="J30" s="23">
        <v>113089250</v>
      </c>
      <c r="K30" s="23">
        <v>113089250</v>
      </c>
      <c r="L30" s="23">
        <v>113089250</v>
      </c>
      <c r="M30" s="23">
        <v>113089250</v>
      </c>
      <c r="N30" s="24">
        <v>113081072</v>
      </c>
      <c r="O30" s="25">
        <v>1357062822</v>
      </c>
      <c r="P30" s="23">
        <v>1469162593</v>
      </c>
      <c r="Q30" s="26">
        <v>1557470231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51806936</v>
      </c>
      <c r="D32" s="16">
        <f t="shared" si="6"/>
        <v>51806936</v>
      </c>
      <c r="E32" s="16">
        <f>SUM(E33:E37)</f>
        <v>51806936</v>
      </c>
      <c r="F32" s="16">
        <f>SUM(F33:F37)</f>
        <v>51806936</v>
      </c>
      <c r="G32" s="16">
        <f>SUM(G33:G37)</f>
        <v>51806936</v>
      </c>
      <c r="H32" s="16">
        <f>SUM(H33:H37)</f>
        <v>51806936</v>
      </c>
      <c r="I32" s="16">
        <f t="shared" si="6"/>
        <v>51806936</v>
      </c>
      <c r="J32" s="16">
        <f t="shared" si="6"/>
        <v>51806936</v>
      </c>
      <c r="K32" s="16">
        <f t="shared" si="6"/>
        <v>51806936</v>
      </c>
      <c r="L32" s="16">
        <f>SUM(L33:L37)</f>
        <v>51806936</v>
      </c>
      <c r="M32" s="16">
        <f>SUM(M33:M37)</f>
        <v>51806936</v>
      </c>
      <c r="N32" s="27">
        <f t="shared" si="6"/>
        <v>51801638</v>
      </c>
      <c r="O32" s="28">
        <f t="shared" si="6"/>
        <v>621677934</v>
      </c>
      <c r="P32" s="16">
        <f t="shared" si="6"/>
        <v>675810178</v>
      </c>
      <c r="Q32" s="29">
        <f t="shared" si="6"/>
        <v>719424113</v>
      </c>
    </row>
    <row r="33" spans="1:17" ht="13.5">
      <c r="A33" s="3" t="s">
        <v>27</v>
      </c>
      <c r="B33" s="2"/>
      <c r="C33" s="19">
        <v>4110899</v>
      </c>
      <c r="D33" s="19">
        <v>4110899</v>
      </c>
      <c r="E33" s="19">
        <v>4110899</v>
      </c>
      <c r="F33" s="19">
        <v>4110899</v>
      </c>
      <c r="G33" s="19">
        <v>4110899</v>
      </c>
      <c r="H33" s="19">
        <v>4110899</v>
      </c>
      <c r="I33" s="19">
        <v>4110899</v>
      </c>
      <c r="J33" s="19">
        <v>4110899</v>
      </c>
      <c r="K33" s="19">
        <v>4110899</v>
      </c>
      <c r="L33" s="19">
        <v>4110899</v>
      </c>
      <c r="M33" s="19">
        <v>4110899</v>
      </c>
      <c r="N33" s="20">
        <v>4110098</v>
      </c>
      <c r="O33" s="21">
        <v>49329987</v>
      </c>
      <c r="P33" s="19">
        <v>53821660</v>
      </c>
      <c r="Q33" s="22">
        <v>57380472</v>
      </c>
    </row>
    <row r="34" spans="1:17" ht="13.5">
      <c r="A34" s="3" t="s">
        <v>28</v>
      </c>
      <c r="B34" s="2"/>
      <c r="C34" s="19">
        <v>14929416</v>
      </c>
      <c r="D34" s="19">
        <v>14929416</v>
      </c>
      <c r="E34" s="19">
        <v>14929416</v>
      </c>
      <c r="F34" s="19">
        <v>14929416</v>
      </c>
      <c r="G34" s="19">
        <v>14929416</v>
      </c>
      <c r="H34" s="19">
        <v>14929416</v>
      </c>
      <c r="I34" s="19">
        <v>14929416</v>
      </c>
      <c r="J34" s="19">
        <v>14929416</v>
      </c>
      <c r="K34" s="19">
        <v>14929416</v>
      </c>
      <c r="L34" s="19">
        <v>14929416</v>
      </c>
      <c r="M34" s="19">
        <v>14929416</v>
      </c>
      <c r="N34" s="20">
        <v>14927386</v>
      </c>
      <c r="O34" s="21">
        <v>179150962</v>
      </c>
      <c r="P34" s="19">
        <v>197244832</v>
      </c>
      <c r="Q34" s="22">
        <v>210054893</v>
      </c>
    </row>
    <row r="35" spans="1:17" ht="13.5">
      <c r="A35" s="3" t="s">
        <v>29</v>
      </c>
      <c r="B35" s="2"/>
      <c r="C35" s="19">
        <v>21664231</v>
      </c>
      <c r="D35" s="19">
        <v>21664231</v>
      </c>
      <c r="E35" s="19">
        <v>21664231</v>
      </c>
      <c r="F35" s="19">
        <v>21664231</v>
      </c>
      <c r="G35" s="19">
        <v>21664231</v>
      </c>
      <c r="H35" s="19">
        <v>21664231</v>
      </c>
      <c r="I35" s="19">
        <v>21664231</v>
      </c>
      <c r="J35" s="19">
        <v>21664231</v>
      </c>
      <c r="K35" s="19">
        <v>21664231</v>
      </c>
      <c r="L35" s="19">
        <v>21664231</v>
      </c>
      <c r="M35" s="19">
        <v>21664231</v>
      </c>
      <c r="N35" s="20">
        <v>21663140</v>
      </c>
      <c r="O35" s="21">
        <v>259969681</v>
      </c>
      <c r="P35" s="19">
        <v>283170402</v>
      </c>
      <c r="Q35" s="22">
        <v>301703143</v>
      </c>
    </row>
    <row r="36" spans="1:17" ht="13.5">
      <c r="A36" s="3" t="s">
        <v>30</v>
      </c>
      <c r="B36" s="2"/>
      <c r="C36" s="19">
        <v>9909377</v>
      </c>
      <c r="D36" s="19">
        <v>9909377</v>
      </c>
      <c r="E36" s="19">
        <v>9909377</v>
      </c>
      <c r="F36" s="19">
        <v>9909377</v>
      </c>
      <c r="G36" s="19">
        <v>9909377</v>
      </c>
      <c r="H36" s="19">
        <v>9909377</v>
      </c>
      <c r="I36" s="19">
        <v>9909377</v>
      </c>
      <c r="J36" s="19">
        <v>9909377</v>
      </c>
      <c r="K36" s="19">
        <v>9909377</v>
      </c>
      <c r="L36" s="19">
        <v>9909377</v>
      </c>
      <c r="M36" s="19">
        <v>9909377</v>
      </c>
      <c r="N36" s="20">
        <v>9908475</v>
      </c>
      <c r="O36" s="21">
        <v>118911622</v>
      </c>
      <c r="P36" s="19">
        <v>126209833</v>
      </c>
      <c r="Q36" s="22">
        <v>133853610</v>
      </c>
    </row>
    <row r="37" spans="1:17" ht="13.5">
      <c r="A37" s="3" t="s">
        <v>31</v>
      </c>
      <c r="B37" s="2"/>
      <c r="C37" s="23">
        <v>1193013</v>
      </c>
      <c r="D37" s="23">
        <v>1193013</v>
      </c>
      <c r="E37" s="23">
        <v>1193013</v>
      </c>
      <c r="F37" s="23">
        <v>1193013</v>
      </c>
      <c r="G37" s="23">
        <v>1193013</v>
      </c>
      <c r="H37" s="23">
        <v>1193013</v>
      </c>
      <c r="I37" s="23">
        <v>1193013</v>
      </c>
      <c r="J37" s="23">
        <v>1193013</v>
      </c>
      <c r="K37" s="23">
        <v>1193013</v>
      </c>
      <c r="L37" s="23">
        <v>1193013</v>
      </c>
      <c r="M37" s="23">
        <v>1193013</v>
      </c>
      <c r="N37" s="24">
        <v>1192539</v>
      </c>
      <c r="O37" s="25">
        <v>14315682</v>
      </c>
      <c r="P37" s="23">
        <v>15363451</v>
      </c>
      <c r="Q37" s="26">
        <v>16431995</v>
      </c>
    </row>
    <row r="38" spans="1:17" ht="13.5">
      <c r="A38" s="1" t="s">
        <v>32</v>
      </c>
      <c r="B38" s="4"/>
      <c r="C38" s="16">
        <f aca="true" t="shared" si="7" ref="C38:Q38">SUM(C39:C41)</f>
        <v>31209022</v>
      </c>
      <c r="D38" s="16">
        <f t="shared" si="7"/>
        <v>31209022</v>
      </c>
      <c r="E38" s="16">
        <f>SUM(E39:E41)</f>
        <v>31209022</v>
      </c>
      <c r="F38" s="16">
        <f>SUM(F39:F41)</f>
        <v>31209022</v>
      </c>
      <c r="G38" s="16">
        <f>SUM(G39:G41)</f>
        <v>31209022</v>
      </c>
      <c r="H38" s="16">
        <f>SUM(H39:H41)</f>
        <v>31209022</v>
      </c>
      <c r="I38" s="16">
        <f t="shared" si="7"/>
        <v>31209022</v>
      </c>
      <c r="J38" s="16">
        <f t="shared" si="7"/>
        <v>31209022</v>
      </c>
      <c r="K38" s="16">
        <f t="shared" si="7"/>
        <v>31209022</v>
      </c>
      <c r="L38" s="16">
        <f>SUM(L39:L41)</f>
        <v>31209022</v>
      </c>
      <c r="M38" s="16">
        <f>SUM(M39:M41)</f>
        <v>31209022</v>
      </c>
      <c r="N38" s="27">
        <f t="shared" si="7"/>
        <v>31206347</v>
      </c>
      <c r="O38" s="28">
        <f t="shared" si="7"/>
        <v>374505589</v>
      </c>
      <c r="P38" s="16">
        <f t="shared" si="7"/>
        <v>363529669</v>
      </c>
      <c r="Q38" s="29">
        <f t="shared" si="7"/>
        <v>386082093</v>
      </c>
    </row>
    <row r="39" spans="1:17" ht="13.5">
      <c r="A39" s="3" t="s">
        <v>33</v>
      </c>
      <c r="B39" s="2"/>
      <c r="C39" s="19">
        <v>3999833</v>
      </c>
      <c r="D39" s="19">
        <v>3999833</v>
      </c>
      <c r="E39" s="19">
        <v>3999833</v>
      </c>
      <c r="F39" s="19">
        <v>3999833</v>
      </c>
      <c r="G39" s="19">
        <v>3999833</v>
      </c>
      <c r="H39" s="19">
        <v>3999833</v>
      </c>
      <c r="I39" s="19">
        <v>3999833</v>
      </c>
      <c r="J39" s="19">
        <v>3999833</v>
      </c>
      <c r="K39" s="19">
        <v>3999833</v>
      </c>
      <c r="L39" s="19">
        <v>3999833</v>
      </c>
      <c r="M39" s="19">
        <v>3999833</v>
      </c>
      <c r="N39" s="20">
        <v>3998979</v>
      </c>
      <c r="O39" s="21">
        <v>47997142</v>
      </c>
      <c r="P39" s="19">
        <v>48888721</v>
      </c>
      <c r="Q39" s="22">
        <v>52212112</v>
      </c>
    </row>
    <row r="40" spans="1:17" ht="13.5">
      <c r="A40" s="3" t="s">
        <v>34</v>
      </c>
      <c r="B40" s="2"/>
      <c r="C40" s="19">
        <v>24664076</v>
      </c>
      <c r="D40" s="19">
        <v>24664076</v>
      </c>
      <c r="E40" s="19">
        <v>24664076</v>
      </c>
      <c r="F40" s="19">
        <v>24664076</v>
      </c>
      <c r="G40" s="19">
        <v>24664076</v>
      </c>
      <c r="H40" s="19">
        <v>24664076</v>
      </c>
      <c r="I40" s="19">
        <v>24664076</v>
      </c>
      <c r="J40" s="19">
        <v>24664076</v>
      </c>
      <c r="K40" s="19">
        <v>24664076</v>
      </c>
      <c r="L40" s="19">
        <v>24664076</v>
      </c>
      <c r="M40" s="19">
        <v>24664076</v>
      </c>
      <c r="N40" s="20">
        <v>24662851</v>
      </c>
      <c r="O40" s="21">
        <v>295967687</v>
      </c>
      <c r="P40" s="19">
        <v>283774508</v>
      </c>
      <c r="Q40" s="22">
        <v>300892401</v>
      </c>
    </row>
    <row r="41" spans="1:17" ht="13.5">
      <c r="A41" s="3" t="s">
        <v>35</v>
      </c>
      <c r="B41" s="2"/>
      <c r="C41" s="19">
        <v>2545113</v>
      </c>
      <c r="D41" s="19">
        <v>2545113</v>
      </c>
      <c r="E41" s="19">
        <v>2545113</v>
      </c>
      <c r="F41" s="19">
        <v>2545113</v>
      </c>
      <c r="G41" s="19">
        <v>2545113</v>
      </c>
      <c r="H41" s="19">
        <v>2545113</v>
      </c>
      <c r="I41" s="19">
        <v>2545113</v>
      </c>
      <c r="J41" s="19">
        <v>2545113</v>
      </c>
      <c r="K41" s="19">
        <v>2545113</v>
      </c>
      <c r="L41" s="19">
        <v>2545113</v>
      </c>
      <c r="M41" s="19">
        <v>2545113</v>
      </c>
      <c r="N41" s="20">
        <v>2544517</v>
      </c>
      <c r="O41" s="21">
        <v>30540760</v>
      </c>
      <c r="P41" s="19">
        <v>30866440</v>
      </c>
      <c r="Q41" s="22">
        <v>32977580</v>
      </c>
    </row>
    <row r="42" spans="1:17" ht="13.5">
      <c r="A42" s="1" t="s">
        <v>36</v>
      </c>
      <c r="B42" s="4"/>
      <c r="C42" s="16">
        <f aca="true" t="shared" si="8" ref="C42:Q42">SUM(C43:C46)</f>
        <v>363925521</v>
      </c>
      <c r="D42" s="16">
        <f t="shared" si="8"/>
        <v>363925521</v>
      </c>
      <c r="E42" s="16">
        <f>SUM(E43:E46)</f>
        <v>363925521</v>
      </c>
      <c r="F42" s="16">
        <f>SUM(F43:F46)</f>
        <v>363925521</v>
      </c>
      <c r="G42" s="16">
        <f>SUM(G43:G46)</f>
        <v>363925521</v>
      </c>
      <c r="H42" s="16">
        <f>SUM(H43:H46)</f>
        <v>363925521</v>
      </c>
      <c r="I42" s="16">
        <f t="shared" si="8"/>
        <v>363925521</v>
      </c>
      <c r="J42" s="16">
        <f t="shared" si="8"/>
        <v>363925521</v>
      </c>
      <c r="K42" s="16">
        <f t="shared" si="8"/>
        <v>363925521</v>
      </c>
      <c r="L42" s="16">
        <f>SUM(L43:L46)</f>
        <v>363925521</v>
      </c>
      <c r="M42" s="16">
        <f>SUM(M43:M46)</f>
        <v>363925521</v>
      </c>
      <c r="N42" s="27">
        <f t="shared" si="8"/>
        <v>363918595</v>
      </c>
      <c r="O42" s="28">
        <f t="shared" si="8"/>
        <v>4367099326</v>
      </c>
      <c r="P42" s="16">
        <f t="shared" si="8"/>
        <v>4660919054</v>
      </c>
      <c r="Q42" s="29">
        <f t="shared" si="8"/>
        <v>4834292809</v>
      </c>
    </row>
    <row r="43" spans="1:17" ht="13.5">
      <c r="A43" s="3" t="s">
        <v>37</v>
      </c>
      <c r="B43" s="2"/>
      <c r="C43" s="19">
        <v>203897276</v>
      </c>
      <c r="D43" s="19">
        <v>203897276</v>
      </c>
      <c r="E43" s="19">
        <v>203897276</v>
      </c>
      <c r="F43" s="19">
        <v>203897276</v>
      </c>
      <c r="G43" s="19">
        <v>203897276</v>
      </c>
      <c r="H43" s="19">
        <v>203897276</v>
      </c>
      <c r="I43" s="19">
        <v>203897276</v>
      </c>
      <c r="J43" s="19">
        <v>203897276</v>
      </c>
      <c r="K43" s="19">
        <v>203897276</v>
      </c>
      <c r="L43" s="19">
        <v>203897276</v>
      </c>
      <c r="M43" s="19">
        <v>203897276</v>
      </c>
      <c r="N43" s="20">
        <v>203893820</v>
      </c>
      <c r="O43" s="21">
        <v>2446763856</v>
      </c>
      <c r="P43" s="19">
        <v>2703643251</v>
      </c>
      <c r="Q43" s="22">
        <v>2827719153</v>
      </c>
    </row>
    <row r="44" spans="1:17" ht="13.5">
      <c r="A44" s="3" t="s">
        <v>38</v>
      </c>
      <c r="B44" s="2"/>
      <c r="C44" s="19">
        <v>116070750</v>
      </c>
      <c r="D44" s="19">
        <v>116070750</v>
      </c>
      <c r="E44" s="19">
        <v>116070750</v>
      </c>
      <c r="F44" s="19">
        <v>116070750</v>
      </c>
      <c r="G44" s="19">
        <v>116070750</v>
      </c>
      <c r="H44" s="19">
        <v>116070750</v>
      </c>
      <c r="I44" s="19">
        <v>116070750</v>
      </c>
      <c r="J44" s="19">
        <v>116070750</v>
      </c>
      <c r="K44" s="19">
        <v>116070750</v>
      </c>
      <c r="L44" s="19">
        <v>116070750</v>
      </c>
      <c r="M44" s="19">
        <v>116070750</v>
      </c>
      <c r="N44" s="20">
        <v>116069396</v>
      </c>
      <c r="O44" s="21">
        <v>1392847646</v>
      </c>
      <c r="P44" s="19">
        <v>1392409713</v>
      </c>
      <c r="Q44" s="22">
        <v>1483281652</v>
      </c>
    </row>
    <row r="45" spans="1:17" ht="13.5">
      <c r="A45" s="3" t="s">
        <v>39</v>
      </c>
      <c r="B45" s="2"/>
      <c r="C45" s="23">
        <v>24850719</v>
      </c>
      <c r="D45" s="23">
        <v>24850719</v>
      </c>
      <c r="E45" s="23">
        <v>24850719</v>
      </c>
      <c r="F45" s="23">
        <v>24850719</v>
      </c>
      <c r="G45" s="23">
        <v>24850719</v>
      </c>
      <c r="H45" s="23">
        <v>24850719</v>
      </c>
      <c r="I45" s="23">
        <v>24850719</v>
      </c>
      <c r="J45" s="23">
        <v>24850719</v>
      </c>
      <c r="K45" s="23">
        <v>24850719</v>
      </c>
      <c r="L45" s="23">
        <v>24850719</v>
      </c>
      <c r="M45" s="23">
        <v>24850719</v>
      </c>
      <c r="N45" s="24">
        <v>24849829</v>
      </c>
      <c r="O45" s="25">
        <v>298207738</v>
      </c>
      <c r="P45" s="23">
        <v>317959242</v>
      </c>
      <c r="Q45" s="26">
        <v>259235149</v>
      </c>
    </row>
    <row r="46" spans="1:17" ht="13.5">
      <c r="A46" s="3" t="s">
        <v>40</v>
      </c>
      <c r="B46" s="2"/>
      <c r="C46" s="19">
        <v>19106776</v>
      </c>
      <c r="D46" s="19">
        <v>19106776</v>
      </c>
      <c r="E46" s="19">
        <v>19106776</v>
      </c>
      <c r="F46" s="19">
        <v>19106776</v>
      </c>
      <c r="G46" s="19">
        <v>19106776</v>
      </c>
      <c r="H46" s="19">
        <v>19106776</v>
      </c>
      <c r="I46" s="19">
        <v>19106776</v>
      </c>
      <c r="J46" s="19">
        <v>19106776</v>
      </c>
      <c r="K46" s="19">
        <v>19106776</v>
      </c>
      <c r="L46" s="19">
        <v>19106776</v>
      </c>
      <c r="M46" s="19">
        <v>19106776</v>
      </c>
      <c r="N46" s="20">
        <v>19105550</v>
      </c>
      <c r="O46" s="21">
        <v>229280086</v>
      </c>
      <c r="P46" s="19">
        <v>246906848</v>
      </c>
      <c r="Q46" s="22">
        <v>264056855</v>
      </c>
    </row>
    <row r="47" spans="1:17" ht="13.5">
      <c r="A47" s="1" t="s">
        <v>41</v>
      </c>
      <c r="B47" s="4"/>
      <c r="C47" s="16">
        <v>565177</v>
      </c>
      <c r="D47" s="16">
        <v>565177</v>
      </c>
      <c r="E47" s="16">
        <v>565177</v>
      </c>
      <c r="F47" s="16">
        <v>565177</v>
      </c>
      <c r="G47" s="16">
        <v>565177</v>
      </c>
      <c r="H47" s="16">
        <v>565177</v>
      </c>
      <c r="I47" s="16">
        <v>565177</v>
      </c>
      <c r="J47" s="16">
        <v>565177</v>
      </c>
      <c r="K47" s="16">
        <v>565177</v>
      </c>
      <c r="L47" s="16">
        <v>565177</v>
      </c>
      <c r="M47" s="16">
        <v>565177</v>
      </c>
      <c r="N47" s="27">
        <v>565074</v>
      </c>
      <c r="O47" s="28">
        <v>6782021</v>
      </c>
      <c r="P47" s="16">
        <v>7351097</v>
      </c>
      <c r="Q47" s="29">
        <v>7851428</v>
      </c>
    </row>
    <row r="48" spans="1:17" ht="13.5">
      <c r="A48" s="5" t="s">
        <v>44</v>
      </c>
      <c r="B48" s="6"/>
      <c r="C48" s="41">
        <f aca="true" t="shared" si="9" ref="C48:Q48">+C28+C32+C38+C42+C47</f>
        <v>572945757</v>
      </c>
      <c r="D48" s="41">
        <f t="shared" si="9"/>
        <v>572945757</v>
      </c>
      <c r="E48" s="41">
        <f>+E28+E32+E38+E42+E47</f>
        <v>572945757</v>
      </c>
      <c r="F48" s="41">
        <f>+F28+F32+F38+F42+F47</f>
        <v>572945757</v>
      </c>
      <c r="G48" s="41">
        <f>+G28+G32+G38+G42+G47</f>
        <v>572945757</v>
      </c>
      <c r="H48" s="41">
        <f>+H28+H32+H38+H42+H47</f>
        <v>572945757</v>
      </c>
      <c r="I48" s="41">
        <f t="shared" si="9"/>
        <v>572945757</v>
      </c>
      <c r="J48" s="41">
        <f t="shared" si="9"/>
        <v>572945757</v>
      </c>
      <c r="K48" s="41">
        <f t="shared" si="9"/>
        <v>572945757</v>
      </c>
      <c r="L48" s="41">
        <f>+L28+L32+L38+L42+L47</f>
        <v>572945757</v>
      </c>
      <c r="M48" s="41">
        <f>+M28+M32+M38+M42+M47</f>
        <v>572945757</v>
      </c>
      <c r="N48" s="42">
        <f t="shared" si="9"/>
        <v>572921398</v>
      </c>
      <c r="O48" s="43">
        <f t="shared" si="9"/>
        <v>6875324725</v>
      </c>
      <c r="P48" s="41">
        <f t="shared" si="9"/>
        <v>7333270211</v>
      </c>
      <c r="Q48" s="44">
        <f t="shared" si="9"/>
        <v>7672482113</v>
      </c>
    </row>
    <row r="49" spans="1:17" ht="13.5">
      <c r="A49" s="10" t="s">
        <v>68</v>
      </c>
      <c r="B49" s="6">
        <v>1</v>
      </c>
      <c r="C49" s="45">
        <f aca="true" t="shared" si="10" ref="C49:Q49">+C25-C48</f>
        <v>121711756</v>
      </c>
      <c r="D49" s="45">
        <f t="shared" si="10"/>
        <v>121711756</v>
      </c>
      <c r="E49" s="45">
        <f t="shared" si="10"/>
        <v>121711756</v>
      </c>
      <c r="F49" s="45">
        <f t="shared" si="10"/>
        <v>121711756</v>
      </c>
      <c r="G49" s="45">
        <f t="shared" si="10"/>
        <v>121711756</v>
      </c>
      <c r="H49" s="45">
        <f t="shared" si="10"/>
        <v>121711756</v>
      </c>
      <c r="I49" s="45">
        <f t="shared" si="10"/>
        <v>121711756</v>
      </c>
      <c r="J49" s="45">
        <f t="shared" si="10"/>
        <v>121711756</v>
      </c>
      <c r="K49" s="45">
        <f t="shared" si="10"/>
        <v>121711756</v>
      </c>
      <c r="L49" s="45">
        <f>+L25-L48</f>
        <v>121711756</v>
      </c>
      <c r="M49" s="45">
        <f>+M25-M48</f>
        <v>121711756</v>
      </c>
      <c r="N49" s="46">
        <f t="shared" si="10"/>
        <v>121737658</v>
      </c>
      <c r="O49" s="47">
        <f t="shared" si="10"/>
        <v>1460566974</v>
      </c>
      <c r="P49" s="45">
        <f t="shared" si="10"/>
        <v>1207788597</v>
      </c>
      <c r="Q49" s="48">
        <f t="shared" si="10"/>
        <v>1476139489</v>
      </c>
    </row>
    <row r="50" spans="1:17" ht="13.5">
      <c r="A50" s="11" t="s">
        <v>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70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21096681</v>
      </c>
      <c r="D5" s="16">
        <f t="shared" si="0"/>
        <v>21096681</v>
      </c>
      <c r="E5" s="16">
        <f t="shared" si="0"/>
        <v>21096681</v>
      </c>
      <c r="F5" s="16">
        <f t="shared" si="0"/>
        <v>21096681</v>
      </c>
      <c r="G5" s="16">
        <f t="shared" si="0"/>
        <v>21096681</v>
      </c>
      <c r="H5" s="16">
        <f t="shared" si="0"/>
        <v>21096681</v>
      </c>
      <c r="I5" s="16">
        <f t="shared" si="0"/>
        <v>21096681</v>
      </c>
      <c r="J5" s="16">
        <f t="shared" si="0"/>
        <v>21096681</v>
      </c>
      <c r="K5" s="16">
        <f t="shared" si="0"/>
        <v>21096681</v>
      </c>
      <c r="L5" s="16">
        <f>SUM(L6:L8)</f>
        <v>21096681</v>
      </c>
      <c r="M5" s="16">
        <f>SUM(M6:M8)</f>
        <v>21096681</v>
      </c>
      <c r="N5" s="17">
        <f t="shared" si="0"/>
        <v>21096852</v>
      </c>
      <c r="O5" s="18">
        <f t="shared" si="0"/>
        <v>253160343</v>
      </c>
      <c r="P5" s="16">
        <f t="shared" si="0"/>
        <v>267416772</v>
      </c>
      <c r="Q5" s="17">
        <f t="shared" si="0"/>
        <v>280252780</v>
      </c>
    </row>
    <row r="6" spans="1:17" ht="13.5">
      <c r="A6" s="3" t="s">
        <v>23</v>
      </c>
      <c r="B6" s="2"/>
      <c r="C6" s="19">
        <v>13436920</v>
      </c>
      <c r="D6" s="19">
        <v>13436920</v>
      </c>
      <c r="E6" s="19">
        <v>13436920</v>
      </c>
      <c r="F6" s="19">
        <v>13436920</v>
      </c>
      <c r="G6" s="19">
        <v>13436920</v>
      </c>
      <c r="H6" s="19">
        <v>13436920</v>
      </c>
      <c r="I6" s="19">
        <v>13436920</v>
      </c>
      <c r="J6" s="19">
        <v>13436920</v>
      </c>
      <c r="K6" s="19">
        <v>13436920</v>
      </c>
      <c r="L6" s="19">
        <v>13436920</v>
      </c>
      <c r="M6" s="19">
        <v>13436920</v>
      </c>
      <c r="N6" s="20">
        <v>13436933</v>
      </c>
      <c r="O6" s="21">
        <v>161243053</v>
      </c>
      <c r="P6" s="19">
        <v>169347319</v>
      </c>
      <c r="Q6" s="22">
        <v>177475990</v>
      </c>
    </row>
    <row r="7" spans="1:17" ht="13.5">
      <c r="A7" s="3" t="s">
        <v>24</v>
      </c>
      <c r="B7" s="2"/>
      <c r="C7" s="23">
        <v>7659761</v>
      </c>
      <c r="D7" s="23">
        <v>7659761</v>
      </c>
      <c r="E7" s="23">
        <v>7659761</v>
      </c>
      <c r="F7" s="23">
        <v>7659761</v>
      </c>
      <c r="G7" s="23">
        <v>7659761</v>
      </c>
      <c r="H7" s="23">
        <v>7659761</v>
      </c>
      <c r="I7" s="23">
        <v>7659761</v>
      </c>
      <c r="J7" s="23">
        <v>7659761</v>
      </c>
      <c r="K7" s="23">
        <v>7659761</v>
      </c>
      <c r="L7" s="23">
        <v>7659761</v>
      </c>
      <c r="M7" s="23">
        <v>7659761</v>
      </c>
      <c r="N7" s="24">
        <v>7659919</v>
      </c>
      <c r="O7" s="25">
        <v>91917290</v>
      </c>
      <c r="P7" s="23">
        <v>98069453</v>
      </c>
      <c r="Q7" s="26">
        <v>102776790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1358678</v>
      </c>
      <c r="D9" s="16">
        <f t="shared" si="1"/>
        <v>1358678</v>
      </c>
      <c r="E9" s="16">
        <f t="shared" si="1"/>
        <v>1358678</v>
      </c>
      <c r="F9" s="16">
        <f t="shared" si="1"/>
        <v>1358678</v>
      </c>
      <c r="G9" s="16">
        <f t="shared" si="1"/>
        <v>1358678</v>
      </c>
      <c r="H9" s="16">
        <f t="shared" si="1"/>
        <v>1358678</v>
      </c>
      <c r="I9" s="16">
        <f t="shared" si="1"/>
        <v>1358678</v>
      </c>
      <c r="J9" s="16">
        <f t="shared" si="1"/>
        <v>1358678</v>
      </c>
      <c r="K9" s="16">
        <f t="shared" si="1"/>
        <v>1358678</v>
      </c>
      <c r="L9" s="16">
        <f>SUM(L10:L14)</f>
        <v>1358678</v>
      </c>
      <c r="M9" s="16">
        <f>SUM(M10:M14)</f>
        <v>1358678</v>
      </c>
      <c r="N9" s="27">
        <f t="shared" si="1"/>
        <v>1358782</v>
      </c>
      <c r="O9" s="28">
        <f t="shared" si="1"/>
        <v>16304240</v>
      </c>
      <c r="P9" s="16">
        <f t="shared" si="1"/>
        <v>17086843</v>
      </c>
      <c r="Q9" s="29">
        <f t="shared" si="1"/>
        <v>17907011</v>
      </c>
    </row>
    <row r="10" spans="1:17" ht="13.5">
      <c r="A10" s="3" t="s">
        <v>27</v>
      </c>
      <c r="B10" s="2"/>
      <c r="C10" s="19">
        <v>127433</v>
      </c>
      <c r="D10" s="19">
        <v>127433</v>
      </c>
      <c r="E10" s="19">
        <v>127433</v>
      </c>
      <c r="F10" s="19">
        <v>127433</v>
      </c>
      <c r="G10" s="19">
        <v>127433</v>
      </c>
      <c r="H10" s="19">
        <v>127433</v>
      </c>
      <c r="I10" s="19">
        <v>127433</v>
      </c>
      <c r="J10" s="19">
        <v>127433</v>
      </c>
      <c r="K10" s="19">
        <v>127433</v>
      </c>
      <c r="L10" s="19">
        <v>127433</v>
      </c>
      <c r="M10" s="19">
        <v>127433</v>
      </c>
      <c r="N10" s="20">
        <v>127446</v>
      </c>
      <c r="O10" s="21">
        <v>1529209</v>
      </c>
      <c r="P10" s="19">
        <v>1602611</v>
      </c>
      <c r="Q10" s="22">
        <v>1679536</v>
      </c>
    </row>
    <row r="11" spans="1:17" ht="13.5">
      <c r="A11" s="3" t="s">
        <v>28</v>
      </c>
      <c r="B11" s="2"/>
      <c r="C11" s="19">
        <v>371365</v>
      </c>
      <c r="D11" s="19">
        <v>371365</v>
      </c>
      <c r="E11" s="19">
        <v>371365</v>
      </c>
      <c r="F11" s="19">
        <v>371365</v>
      </c>
      <c r="G11" s="19">
        <v>371365</v>
      </c>
      <c r="H11" s="19">
        <v>371365</v>
      </c>
      <c r="I11" s="19">
        <v>371365</v>
      </c>
      <c r="J11" s="19">
        <v>371365</v>
      </c>
      <c r="K11" s="19">
        <v>371365</v>
      </c>
      <c r="L11" s="19">
        <v>371365</v>
      </c>
      <c r="M11" s="19">
        <v>371365</v>
      </c>
      <c r="N11" s="20">
        <v>371412</v>
      </c>
      <c r="O11" s="21">
        <v>4456427</v>
      </c>
      <c r="P11" s="19">
        <v>4670335</v>
      </c>
      <c r="Q11" s="22">
        <v>4894511</v>
      </c>
    </row>
    <row r="12" spans="1:17" ht="13.5">
      <c r="A12" s="3" t="s">
        <v>29</v>
      </c>
      <c r="B12" s="2"/>
      <c r="C12" s="19">
        <v>263955</v>
      </c>
      <c r="D12" s="19">
        <v>263955</v>
      </c>
      <c r="E12" s="19">
        <v>263955</v>
      </c>
      <c r="F12" s="19">
        <v>263955</v>
      </c>
      <c r="G12" s="19">
        <v>263955</v>
      </c>
      <c r="H12" s="19">
        <v>263955</v>
      </c>
      <c r="I12" s="19">
        <v>263955</v>
      </c>
      <c r="J12" s="19">
        <v>263955</v>
      </c>
      <c r="K12" s="19">
        <v>263955</v>
      </c>
      <c r="L12" s="19">
        <v>263955</v>
      </c>
      <c r="M12" s="19">
        <v>263955</v>
      </c>
      <c r="N12" s="20">
        <v>263984</v>
      </c>
      <c r="O12" s="21">
        <v>3167489</v>
      </c>
      <c r="P12" s="19">
        <v>3319529</v>
      </c>
      <c r="Q12" s="22">
        <v>3478866</v>
      </c>
    </row>
    <row r="13" spans="1:17" ht="13.5">
      <c r="A13" s="3" t="s">
        <v>30</v>
      </c>
      <c r="B13" s="2"/>
      <c r="C13" s="19">
        <v>595925</v>
      </c>
      <c r="D13" s="19">
        <v>595925</v>
      </c>
      <c r="E13" s="19">
        <v>595925</v>
      </c>
      <c r="F13" s="19">
        <v>595925</v>
      </c>
      <c r="G13" s="19">
        <v>595925</v>
      </c>
      <c r="H13" s="19">
        <v>595925</v>
      </c>
      <c r="I13" s="19">
        <v>595925</v>
      </c>
      <c r="J13" s="19">
        <v>595925</v>
      </c>
      <c r="K13" s="19">
        <v>595925</v>
      </c>
      <c r="L13" s="19">
        <v>595925</v>
      </c>
      <c r="M13" s="19">
        <v>595925</v>
      </c>
      <c r="N13" s="20">
        <v>595940</v>
      </c>
      <c r="O13" s="21">
        <v>7151115</v>
      </c>
      <c r="P13" s="19">
        <v>7494368</v>
      </c>
      <c r="Q13" s="22">
        <v>7854098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4347179</v>
      </c>
      <c r="D15" s="16">
        <f t="shared" si="2"/>
        <v>4347179</v>
      </c>
      <c r="E15" s="16">
        <f t="shared" si="2"/>
        <v>4347179</v>
      </c>
      <c r="F15" s="16">
        <f t="shared" si="2"/>
        <v>4347179</v>
      </c>
      <c r="G15" s="16">
        <f t="shared" si="2"/>
        <v>4347179</v>
      </c>
      <c r="H15" s="16">
        <f t="shared" si="2"/>
        <v>4347179</v>
      </c>
      <c r="I15" s="16">
        <f t="shared" si="2"/>
        <v>4347179</v>
      </c>
      <c r="J15" s="16">
        <f t="shared" si="2"/>
        <v>4347179</v>
      </c>
      <c r="K15" s="16">
        <f t="shared" si="2"/>
        <v>4347179</v>
      </c>
      <c r="L15" s="16">
        <f>SUM(L16:L18)</f>
        <v>4347179</v>
      </c>
      <c r="M15" s="16">
        <f>SUM(M16:M18)</f>
        <v>4347179</v>
      </c>
      <c r="N15" s="27">
        <f t="shared" si="2"/>
        <v>4347204</v>
      </c>
      <c r="O15" s="28">
        <f t="shared" si="2"/>
        <v>52166173</v>
      </c>
      <c r="P15" s="16">
        <f t="shared" si="2"/>
        <v>44217398</v>
      </c>
      <c r="Q15" s="29">
        <f t="shared" si="2"/>
        <v>46339833</v>
      </c>
    </row>
    <row r="16" spans="1:17" ht="13.5">
      <c r="A16" s="3" t="s">
        <v>33</v>
      </c>
      <c r="B16" s="2"/>
      <c r="C16" s="19">
        <v>27499</v>
      </c>
      <c r="D16" s="19">
        <v>27499</v>
      </c>
      <c r="E16" s="19">
        <v>27499</v>
      </c>
      <c r="F16" s="19">
        <v>27499</v>
      </c>
      <c r="G16" s="19">
        <v>27499</v>
      </c>
      <c r="H16" s="19">
        <v>27499</v>
      </c>
      <c r="I16" s="19">
        <v>27499</v>
      </c>
      <c r="J16" s="19">
        <v>27499</v>
      </c>
      <c r="K16" s="19">
        <v>27499</v>
      </c>
      <c r="L16" s="19">
        <v>27499</v>
      </c>
      <c r="M16" s="19">
        <v>27499</v>
      </c>
      <c r="N16" s="20">
        <v>27511</v>
      </c>
      <c r="O16" s="21">
        <v>330000</v>
      </c>
      <c r="P16" s="19">
        <v>345840</v>
      </c>
      <c r="Q16" s="22">
        <v>362441</v>
      </c>
    </row>
    <row r="17" spans="1:17" ht="13.5">
      <c r="A17" s="3" t="s">
        <v>34</v>
      </c>
      <c r="B17" s="2"/>
      <c r="C17" s="19">
        <v>4319680</v>
      </c>
      <c r="D17" s="19">
        <v>4319680</v>
      </c>
      <c r="E17" s="19">
        <v>4319680</v>
      </c>
      <c r="F17" s="19">
        <v>4319680</v>
      </c>
      <c r="G17" s="19">
        <v>4319680</v>
      </c>
      <c r="H17" s="19">
        <v>4319680</v>
      </c>
      <c r="I17" s="19">
        <v>4319680</v>
      </c>
      <c r="J17" s="19">
        <v>4319680</v>
      </c>
      <c r="K17" s="19">
        <v>4319680</v>
      </c>
      <c r="L17" s="19">
        <v>4319680</v>
      </c>
      <c r="M17" s="19">
        <v>4319680</v>
      </c>
      <c r="N17" s="20">
        <v>4319693</v>
      </c>
      <c r="O17" s="21">
        <v>51836173</v>
      </c>
      <c r="P17" s="19">
        <v>43871558</v>
      </c>
      <c r="Q17" s="22">
        <v>45977392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56252595</v>
      </c>
      <c r="D19" s="16">
        <f t="shared" si="3"/>
        <v>56252595</v>
      </c>
      <c r="E19" s="16">
        <f t="shared" si="3"/>
        <v>56252595</v>
      </c>
      <c r="F19" s="16">
        <f t="shared" si="3"/>
        <v>56252595</v>
      </c>
      <c r="G19" s="16">
        <f t="shared" si="3"/>
        <v>56252595</v>
      </c>
      <c r="H19" s="16">
        <f t="shared" si="3"/>
        <v>56252595</v>
      </c>
      <c r="I19" s="16">
        <f t="shared" si="3"/>
        <v>56252595</v>
      </c>
      <c r="J19" s="16">
        <f t="shared" si="3"/>
        <v>56252595</v>
      </c>
      <c r="K19" s="16">
        <f t="shared" si="3"/>
        <v>56252595</v>
      </c>
      <c r="L19" s="16">
        <f>SUM(L20:L23)</f>
        <v>56252595</v>
      </c>
      <c r="M19" s="16">
        <f>SUM(M20:M23)</f>
        <v>56252595</v>
      </c>
      <c r="N19" s="27">
        <f t="shared" si="3"/>
        <v>56252857</v>
      </c>
      <c r="O19" s="28">
        <f t="shared" si="3"/>
        <v>675031402</v>
      </c>
      <c r="P19" s="16">
        <f t="shared" si="3"/>
        <v>708279640</v>
      </c>
      <c r="Q19" s="29">
        <f t="shared" si="3"/>
        <v>742277063</v>
      </c>
    </row>
    <row r="20" spans="1:17" ht="13.5">
      <c r="A20" s="3" t="s">
        <v>37</v>
      </c>
      <c r="B20" s="2"/>
      <c r="C20" s="19">
        <v>29491526</v>
      </c>
      <c r="D20" s="19">
        <v>29491526</v>
      </c>
      <c r="E20" s="19">
        <v>29491526</v>
      </c>
      <c r="F20" s="19">
        <v>29491526</v>
      </c>
      <c r="G20" s="19">
        <v>29491526</v>
      </c>
      <c r="H20" s="19">
        <v>29491526</v>
      </c>
      <c r="I20" s="19">
        <v>29491526</v>
      </c>
      <c r="J20" s="19">
        <v>29491526</v>
      </c>
      <c r="K20" s="19">
        <v>29491526</v>
      </c>
      <c r="L20" s="19">
        <v>29491526</v>
      </c>
      <c r="M20" s="19">
        <v>29491526</v>
      </c>
      <c r="N20" s="20">
        <v>29491628</v>
      </c>
      <c r="O20" s="21">
        <v>353898414</v>
      </c>
      <c r="P20" s="19">
        <v>371808003</v>
      </c>
      <c r="Q20" s="22">
        <v>389654787</v>
      </c>
    </row>
    <row r="21" spans="1:17" ht="13.5">
      <c r="A21" s="3" t="s">
        <v>38</v>
      </c>
      <c r="B21" s="2"/>
      <c r="C21" s="19">
        <v>15903794</v>
      </c>
      <c r="D21" s="19">
        <v>15903794</v>
      </c>
      <c r="E21" s="19">
        <v>15903794</v>
      </c>
      <c r="F21" s="19">
        <v>15903794</v>
      </c>
      <c r="G21" s="19">
        <v>15903794</v>
      </c>
      <c r="H21" s="19">
        <v>15903794</v>
      </c>
      <c r="I21" s="19">
        <v>15903794</v>
      </c>
      <c r="J21" s="19">
        <v>15903794</v>
      </c>
      <c r="K21" s="19">
        <v>15903794</v>
      </c>
      <c r="L21" s="19">
        <v>15903794</v>
      </c>
      <c r="M21" s="19">
        <v>15903794</v>
      </c>
      <c r="N21" s="20">
        <v>15903838</v>
      </c>
      <c r="O21" s="21">
        <v>190845572</v>
      </c>
      <c r="P21" s="19">
        <v>200819904</v>
      </c>
      <c r="Q21" s="22">
        <v>210459260</v>
      </c>
    </row>
    <row r="22" spans="1:17" ht="13.5">
      <c r="A22" s="3" t="s">
        <v>39</v>
      </c>
      <c r="B22" s="2"/>
      <c r="C22" s="23">
        <v>6197223</v>
      </c>
      <c r="D22" s="23">
        <v>6197223</v>
      </c>
      <c r="E22" s="23">
        <v>6197223</v>
      </c>
      <c r="F22" s="23">
        <v>6197223</v>
      </c>
      <c r="G22" s="23">
        <v>6197223</v>
      </c>
      <c r="H22" s="23">
        <v>6197223</v>
      </c>
      <c r="I22" s="23">
        <v>6197223</v>
      </c>
      <c r="J22" s="23">
        <v>6197223</v>
      </c>
      <c r="K22" s="23">
        <v>6197223</v>
      </c>
      <c r="L22" s="23">
        <v>6197223</v>
      </c>
      <c r="M22" s="23">
        <v>6197223</v>
      </c>
      <c r="N22" s="24">
        <v>6197292</v>
      </c>
      <c r="O22" s="25">
        <v>74366745</v>
      </c>
      <c r="P22" s="23">
        <v>77420736</v>
      </c>
      <c r="Q22" s="26">
        <v>81136931</v>
      </c>
    </row>
    <row r="23" spans="1:17" ht="13.5">
      <c r="A23" s="3" t="s">
        <v>40</v>
      </c>
      <c r="B23" s="2"/>
      <c r="C23" s="19">
        <v>4660052</v>
      </c>
      <c r="D23" s="19">
        <v>4660052</v>
      </c>
      <c r="E23" s="19">
        <v>4660052</v>
      </c>
      <c r="F23" s="19">
        <v>4660052</v>
      </c>
      <c r="G23" s="19">
        <v>4660052</v>
      </c>
      <c r="H23" s="19">
        <v>4660052</v>
      </c>
      <c r="I23" s="19">
        <v>4660052</v>
      </c>
      <c r="J23" s="19">
        <v>4660052</v>
      </c>
      <c r="K23" s="19">
        <v>4660052</v>
      </c>
      <c r="L23" s="19">
        <v>4660052</v>
      </c>
      <c r="M23" s="19">
        <v>4660052</v>
      </c>
      <c r="N23" s="20">
        <v>4660099</v>
      </c>
      <c r="O23" s="21">
        <v>55920671</v>
      </c>
      <c r="P23" s="19">
        <v>58230997</v>
      </c>
      <c r="Q23" s="22">
        <v>61026085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83055133</v>
      </c>
      <c r="D25" s="41">
        <f t="shared" si="4"/>
        <v>83055133</v>
      </c>
      <c r="E25" s="41">
        <f t="shared" si="4"/>
        <v>83055133</v>
      </c>
      <c r="F25" s="41">
        <f t="shared" si="4"/>
        <v>83055133</v>
      </c>
      <c r="G25" s="41">
        <f t="shared" si="4"/>
        <v>83055133</v>
      </c>
      <c r="H25" s="41">
        <f t="shared" si="4"/>
        <v>83055133</v>
      </c>
      <c r="I25" s="41">
        <f t="shared" si="4"/>
        <v>83055133</v>
      </c>
      <c r="J25" s="41">
        <f t="shared" si="4"/>
        <v>83055133</v>
      </c>
      <c r="K25" s="41">
        <f t="shared" si="4"/>
        <v>83055133</v>
      </c>
      <c r="L25" s="41">
        <f>+L5+L9+L15+L19+L24</f>
        <v>83055133</v>
      </c>
      <c r="M25" s="41">
        <f>+M5+M9+M15+M19+M24</f>
        <v>83055133</v>
      </c>
      <c r="N25" s="42">
        <f t="shared" si="4"/>
        <v>83055695</v>
      </c>
      <c r="O25" s="43">
        <f t="shared" si="4"/>
        <v>996662158</v>
      </c>
      <c r="P25" s="41">
        <f t="shared" si="4"/>
        <v>1037000653</v>
      </c>
      <c r="Q25" s="44">
        <f t="shared" si="4"/>
        <v>1086776687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19098212</v>
      </c>
      <c r="D28" s="16">
        <f t="shared" si="5"/>
        <v>19098212</v>
      </c>
      <c r="E28" s="16">
        <f>SUM(E29:E31)</f>
        <v>19098212</v>
      </c>
      <c r="F28" s="16">
        <f>SUM(F29:F31)</f>
        <v>19098212</v>
      </c>
      <c r="G28" s="16">
        <f>SUM(G29:G31)</f>
        <v>19098212</v>
      </c>
      <c r="H28" s="16">
        <f>SUM(H29:H31)</f>
        <v>19098212</v>
      </c>
      <c r="I28" s="16">
        <f t="shared" si="5"/>
        <v>19098212</v>
      </c>
      <c r="J28" s="16">
        <f t="shared" si="5"/>
        <v>19098212</v>
      </c>
      <c r="K28" s="16">
        <f t="shared" si="5"/>
        <v>19098212</v>
      </c>
      <c r="L28" s="16">
        <f>SUM(L29:L31)</f>
        <v>19098212</v>
      </c>
      <c r="M28" s="16">
        <f>SUM(M29:M31)</f>
        <v>19098212</v>
      </c>
      <c r="N28" s="17">
        <f t="shared" si="5"/>
        <v>19094913</v>
      </c>
      <c r="O28" s="18">
        <f t="shared" si="5"/>
        <v>229175245</v>
      </c>
      <c r="P28" s="16">
        <f t="shared" si="5"/>
        <v>240817259</v>
      </c>
      <c r="Q28" s="17">
        <f t="shared" si="5"/>
        <v>252376496</v>
      </c>
    </row>
    <row r="29" spans="1:17" ht="13.5">
      <c r="A29" s="3" t="s">
        <v>23</v>
      </c>
      <c r="B29" s="2"/>
      <c r="C29" s="19">
        <v>6189433</v>
      </c>
      <c r="D29" s="19">
        <v>6189433</v>
      </c>
      <c r="E29" s="19">
        <v>6189433</v>
      </c>
      <c r="F29" s="19">
        <v>6189433</v>
      </c>
      <c r="G29" s="19">
        <v>6189433</v>
      </c>
      <c r="H29" s="19">
        <v>6189433</v>
      </c>
      <c r="I29" s="19">
        <v>6189433</v>
      </c>
      <c r="J29" s="19">
        <v>6189433</v>
      </c>
      <c r="K29" s="19">
        <v>6189433</v>
      </c>
      <c r="L29" s="19">
        <v>6189433</v>
      </c>
      <c r="M29" s="19">
        <v>6189433</v>
      </c>
      <c r="N29" s="20">
        <v>6188360</v>
      </c>
      <c r="O29" s="21">
        <v>74272123</v>
      </c>
      <c r="P29" s="19">
        <v>78201783</v>
      </c>
      <c r="Q29" s="22">
        <v>81955471</v>
      </c>
    </row>
    <row r="30" spans="1:17" ht="13.5">
      <c r="A30" s="3" t="s">
        <v>24</v>
      </c>
      <c r="B30" s="2"/>
      <c r="C30" s="23">
        <v>12654864</v>
      </c>
      <c r="D30" s="23">
        <v>12654864</v>
      </c>
      <c r="E30" s="23">
        <v>12654864</v>
      </c>
      <c r="F30" s="23">
        <v>12654864</v>
      </c>
      <c r="G30" s="23">
        <v>12654864</v>
      </c>
      <c r="H30" s="23">
        <v>12654864</v>
      </c>
      <c r="I30" s="23">
        <v>12654864</v>
      </c>
      <c r="J30" s="23">
        <v>12654864</v>
      </c>
      <c r="K30" s="23">
        <v>12654864</v>
      </c>
      <c r="L30" s="23">
        <v>12654864</v>
      </c>
      <c r="M30" s="23">
        <v>12654864</v>
      </c>
      <c r="N30" s="24">
        <v>12652709</v>
      </c>
      <c r="O30" s="25">
        <v>151856213</v>
      </c>
      <c r="P30" s="23">
        <v>159422315</v>
      </c>
      <c r="Q30" s="26">
        <v>167074590</v>
      </c>
    </row>
    <row r="31" spans="1:17" ht="13.5">
      <c r="A31" s="3" t="s">
        <v>25</v>
      </c>
      <c r="B31" s="2"/>
      <c r="C31" s="19">
        <v>253915</v>
      </c>
      <c r="D31" s="19">
        <v>253915</v>
      </c>
      <c r="E31" s="19">
        <v>253915</v>
      </c>
      <c r="F31" s="19">
        <v>253915</v>
      </c>
      <c r="G31" s="19">
        <v>253915</v>
      </c>
      <c r="H31" s="19">
        <v>253915</v>
      </c>
      <c r="I31" s="19">
        <v>253915</v>
      </c>
      <c r="J31" s="19">
        <v>253915</v>
      </c>
      <c r="K31" s="19">
        <v>253915</v>
      </c>
      <c r="L31" s="19">
        <v>253915</v>
      </c>
      <c r="M31" s="19">
        <v>253915</v>
      </c>
      <c r="N31" s="20">
        <v>253844</v>
      </c>
      <c r="O31" s="21">
        <v>3046909</v>
      </c>
      <c r="P31" s="19">
        <v>3193161</v>
      </c>
      <c r="Q31" s="22">
        <v>3346435</v>
      </c>
    </row>
    <row r="32" spans="1:17" ht="13.5">
      <c r="A32" s="1" t="s">
        <v>26</v>
      </c>
      <c r="B32" s="2"/>
      <c r="C32" s="16">
        <f aca="true" t="shared" si="6" ref="C32:Q32">SUM(C33:C37)</f>
        <v>7498729</v>
      </c>
      <c r="D32" s="16">
        <f t="shared" si="6"/>
        <v>7498729</v>
      </c>
      <c r="E32" s="16">
        <f>SUM(E33:E37)</f>
        <v>7498729</v>
      </c>
      <c r="F32" s="16">
        <f>SUM(F33:F37)</f>
        <v>7498729</v>
      </c>
      <c r="G32" s="16">
        <f>SUM(G33:G37)</f>
        <v>7498729</v>
      </c>
      <c r="H32" s="16">
        <f>SUM(H33:H37)</f>
        <v>7498729</v>
      </c>
      <c r="I32" s="16">
        <f t="shared" si="6"/>
        <v>7498729</v>
      </c>
      <c r="J32" s="16">
        <f t="shared" si="6"/>
        <v>7498729</v>
      </c>
      <c r="K32" s="16">
        <f t="shared" si="6"/>
        <v>7498729</v>
      </c>
      <c r="L32" s="16">
        <f>SUM(L33:L37)</f>
        <v>7498729</v>
      </c>
      <c r="M32" s="16">
        <f>SUM(M33:M37)</f>
        <v>7498729</v>
      </c>
      <c r="N32" s="27">
        <f t="shared" si="6"/>
        <v>7497281</v>
      </c>
      <c r="O32" s="28">
        <f t="shared" si="6"/>
        <v>89983300</v>
      </c>
      <c r="P32" s="16">
        <f t="shared" si="6"/>
        <v>94302492</v>
      </c>
      <c r="Q32" s="29">
        <f t="shared" si="6"/>
        <v>98829009</v>
      </c>
    </row>
    <row r="33" spans="1:17" ht="13.5">
      <c r="A33" s="3" t="s">
        <v>27</v>
      </c>
      <c r="B33" s="2"/>
      <c r="C33" s="19">
        <v>1230815</v>
      </c>
      <c r="D33" s="19">
        <v>1230815</v>
      </c>
      <c r="E33" s="19">
        <v>1230815</v>
      </c>
      <c r="F33" s="19">
        <v>1230815</v>
      </c>
      <c r="G33" s="19">
        <v>1230815</v>
      </c>
      <c r="H33" s="19">
        <v>1230815</v>
      </c>
      <c r="I33" s="19">
        <v>1230815</v>
      </c>
      <c r="J33" s="19">
        <v>1230815</v>
      </c>
      <c r="K33" s="19">
        <v>1230815</v>
      </c>
      <c r="L33" s="19">
        <v>1230815</v>
      </c>
      <c r="M33" s="19">
        <v>1230815</v>
      </c>
      <c r="N33" s="20">
        <v>1230488</v>
      </c>
      <c r="O33" s="21">
        <v>14769453</v>
      </c>
      <c r="P33" s="19">
        <v>15478382</v>
      </c>
      <c r="Q33" s="22">
        <v>16221346</v>
      </c>
    </row>
    <row r="34" spans="1:17" ht="13.5">
      <c r="A34" s="3" t="s">
        <v>28</v>
      </c>
      <c r="B34" s="2"/>
      <c r="C34" s="19">
        <v>2843315</v>
      </c>
      <c r="D34" s="19">
        <v>2843315</v>
      </c>
      <c r="E34" s="19">
        <v>2843315</v>
      </c>
      <c r="F34" s="19">
        <v>2843315</v>
      </c>
      <c r="G34" s="19">
        <v>2843315</v>
      </c>
      <c r="H34" s="19">
        <v>2843315</v>
      </c>
      <c r="I34" s="19">
        <v>2843315</v>
      </c>
      <c r="J34" s="19">
        <v>2843315</v>
      </c>
      <c r="K34" s="19">
        <v>2843315</v>
      </c>
      <c r="L34" s="19">
        <v>2843315</v>
      </c>
      <c r="M34" s="19">
        <v>2843315</v>
      </c>
      <c r="N34" s="20">
        <v>2842730</v>
      </c>
      <c r="O34" s="21">
        <v>34119195</v>
      </c>
      <c r="P34" s="19">
        <v>35756914</v>
      </c>
      <c r="Q34" s="22">
        <v>37473240</v>
      </c>
    </row>
    <row r="35" spans="1:17" ht="13.5">
      <c r="A35" s="3" t="s">
        <v>29</v>
      </c>
      <c r="B35" s="2"/>
      <c r="C35" s="19">
        <v>2924817</v>
      </c>
      <c r="D35" s="19">
        <v>2924817</v>
      </c>
      <c r="E35" s="19">
        <v>2924817</v>
      </c>
      <c r="F35" s="19">
        <v>2924817</v>
      </c>
      <c r="G35" s="19">
        <v>2924817</v>
      </c>
      <c r="H35" s="19">
        <v>2924817</v>
      </c>
      <c r="I35" s="19">
        <v>2924817</v>
      </c>
      <c r="J35" s="19">
        <v>2924817</v>
      </c>
      <c r="K35" s="19">
        <v>2924817</v>
      </c>
      <c r="L35" s="19">
        <v>2924817</v>
      </c>
      <c r="M35" s="19">
        <v>2924817</v>
      </c>
      <c r="N35" s="20">
        <v>2924384</v>
      </c>
      <c r="O35" s="21">
        <v>35097371</v>
      </c>
      <c r="P35" s="19">
        <v>36782046</v>
      </c>
      <c r="Q35" s="22">
        <v>38547586</v>
      </c>
    </row>
    <row r="36" spans="1:17" ht="13.5">
      <c r="A36" s="3" t="s">
        <v>30</v>
      </c>
      <c r="B36" s="2"/>
      <c r="C36" s="19">
        <v>499782</v>
      </c>
      <c r="D36" s="19">
        <v>499782</v>
      </c>
      <c r="E36" s="19">
        <v>499782</v>
      </c>
      <c r="F36" s="19">
        <v>499782</v>
      </c>
      <c r="G36" s="19">
        <v>499782</v>
      </c>
      <c r="H36" s="19">
        <v>499782</v>
      </c>
      <c r="I36" s="19">
        <v>499782</v>
      </c>
      <c r="J36" s="19">
        <v>499782</v>
      </c>
      <c r="K36" s="19">
        <v>499782</v>
      </c>
      <c r="L36" s="19">
        <v>499782</v>
      </c>
      <c r="M36" s="19">
        <v>499782</v>
      </c>
      <c r="N36" s="20">
        <v>499679</v>
      </c>
      <c r="O36" s="21">
        <v>5997281</v>
      </c>
      <c r="P36" s="19">
        <v>6285150</v>
      </c>
      <c r="Q36" s="22">
        <v>6586837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3713248</v>
      </c>
      <c r="D38" s="16">
        <f t="shared" si="7"/>
        <v>3713248</v>
      </c>
      <c r="E38" s="16">
        <f>SUM(E39:E41)</f>
        <v>3713248</v>
      </c>
      <c r="F38" s="16">
        <f>SUM(F39:F41)</f>
        <v>3713248</v>
      </c>
      <c r="G38" s="16">
        <f>SUM(G39:G41)</f>
        <v>3713248</v>
      </c>
      <c r="H38" s="16">
        <f>SUM(H39:H41)</f>
        <v>3713248</v>
      </c>
      <c r="I38" s="16">
        <f t="shared" si="7"/>
        <v>3713248</v>
      </c>
      <c r="J38" s="16">
        <f t="shared" si="7"/>
        <v>3713248</v>
      </c>
      <c r="K38" s="16">
        <f t="shared" si="7"/>
        <v>3713248</v>
      </c>
      <c r="L38" s="16">
        <f>SUM(L39:L41)</f>
        <v>3713248</v>
      </c>
      <c r="M38" s="16">
        <f>SUM(M39:M41)</f>
        <v>3713248</v>
      </c>
      <c r="N38" s="27">
        <f t="shared" si="7"/>
        <v>3712661</v>
      </c>
      <c r="O38" s="28">
        <f t="shared" si="7"/>
        <v>44558389</v>
      </c>
      <c r="P38" s="16">
        <f t="shared" si="7"/>
        <v>47234010</v>
      </c>
      <c r="Q38" s="29">
        <f t="shared" si="7"/>
        <v>49501245</v>
      </c>
    </row>
    <row r="39" spans="1:17" ht="13.5">
      <c r="A39" s="3" t="s">
        <v>33</v>
      </c>
      <c r="B39" s="2"/>
      <c r="C39" s="19">
        <v>842530</v>
      </c>
      <c r="D39" s="19">
        <v>842530</v>
      </c>
      <c r="E39" s="19">
        <v>842530</v>
      </c>
      <c r="F39" s="19">
        <v>842530</v>
      </c>
      <c r="G39" s="19">
        <v>842530</v>
      </c>
      <c r="H39" s="19">
        <v>842530</v>
      </c>
      <c r="I39" s="19">
        <v>842530</v>
      </c>
      <c r="J39" s="19">
        <v>842530</v>
      </c>
      <c r="K39" s="19">
        <v>842530</v>
      </c>
      <c r="L39" s="19">
        <v>842530</v>
      </c>
      <c r="M39" s="19">
        <v>842530</v>
      </c>
      <c r="N39" s="20">
        <v>842201</v>
      </c>
      <c r="O39" s="21">
        <v>10110031</v>
      </c>
      <c r="P39" s="19">
        <v>10595311</v>
      </c>
      <c r="Q39" s="22">
        <v>11103890</v>
      </c>
    </row>
    <row r="40" spans="1:17" ht="13.5">
      <c r="A40" s="3" t="s">
        <v>34</v>
      </c>
      <c r="B40" s="2"/>
      <c r="C40" s="19">
        <v>2615812</v>
      </c>
      <c r="D40" s="19">
        <v>2615812</v>
      </c>
      <c r="E40" s="19">
        <v>2615812</v>
      </c>
      <c r="F40" s="19">
        <v>2615812</v>
      </c>
      <c r="G40" s="19">
        <v>2615812</v>
      </c>
      <c r="H40" s="19">
        <v>2615812</v>
      </c>
      <c r="I40" s="19">
        <v>2615812</v>
      </c>
      <c r="J40" s="19">
        <v>2615812</v>
      </c>
      <c r="K40" s="19">
        <v>2615812</v>
      </c>
      <c r="L40" s="19">
        <v>2615812</v>
      </c>
      <c r="M40" s="19">
        <v>2615812</v>
      </c>
      <c r="N40" s="20">
        <v>2615637</v>
      </c>
      <c r="O40" s="21">
        <v>31389569</v>
      </c>
      <c r="P40" s="19">
        <v>33433088</v>
      </c>
      <c r="Q40" s="22">
        <v>35037877</v>
      </c>
    </row>
    <row r="41" spans="1:17" ht="13.5">
      <c r="A41" s="3" t="s">
        <v>35</v>
      </c>
      <c r="B41" s="2"/>
      <c r="C41" s="19">
        <v>254906</v>
      </c>
      <c r="D41" s="19">
        <v>254906</v>
      </c>
      <c r="E41" s="19">
        <v>254906</v>
      </c>
      <c r="F41" s="19">
        <v>254906</v>
      </c>
      <c r="G41" s="19">
        <v>254906</v>
      </c>
      <c r="H41" s="19">
        <v>254906</v>
      </c>
      <c r="I41" s="19">
        <v>254906</v>
      </c>
      <c r="J41" s="19">
        <v>254906</v>
      </c>
      <c r="K41" s="19">
        <v>254906</v>
      </c>
      <c r="L41" s="19">
        <v>254906</v>
      </c>
      <c r="M41" s="19">
        <v>254906</v>
      </c>
      <c r="N41" s="20">
        <v>254823</v>
      </c>
      <c r="O41" s="21">
        <v>3058789</v>
      </c>
      <c r="P41" s="19">
        <v>3205611</v>
      </c>
      <c r="Q41" s="22">
        <v>3359478</v>
      </c>
    </row>
    <row r="42" spans="1:17" ht="13.5">
      <c r="A42" s="1" t="s">
        <v>36</v>
      </c>
      <c r="B42" s="4"/>
      <c r="C42" s="16">
        <f aca="true" t="shared" si="8" ref="C42:Q42">SUM(C43:C46)</f>
        <v>45887851</v>
      </c>
      <c r="D42" s="16">
        <f t="shared" si="8"/>
        <v>45887851</v>
      </c>
      <c r="E42" s="16">
        <f>SUM(E43:E46)</f>
        <v>45887851</v>
      </c>
      <c r="F42" s="16">
        <f>SUM(F43:F46)</f>
        <v>45887851</v>
      </c>
      <c r="G42" s="16">
        <f>SUM(G43:G46)</f>
        <v>45887851</v>
      </c>
      <c r="H42" s="16">
        <f>SUM(H43:H46)</f>
        <v>45887851</v>
      </c>
      <c r="I42" s="16">
        <f t="shared" si="8"/>
        <v>45887851</v>
      </c>
      <c r="J42" s="16">
        <f t="shared" si="8"/>
        <v>45887851</v>
      </c>
      <c r="K42" s="16">
        <f t="shared" si="8"/>
        <v>45887851</v>
      </c>
      <c r="L42" s="16">
        <f>SUM(L43:L46)</f>
        <v>45887851</v>
      </c>
      <c r="M42" s="16">
        <f>SUM(M43:M46)</f>
        <v>45887851</v>
      </c>
      <c r="N42" s="27">
        <f t="shared" si="8"/>
        <v>45886257</v>
      </c>
      <c r="O42" s="28">
        <f t="shared" si="8"/>
        <v>550652618</v>
      </c>
      <c r="P42" s="16">
        <f t="shared" si="8"/>
        <v>577783924</v>
      </c>
      <c r="Q42" s="29">
        <f t="shared" si="8"/>
        <v>605517551</v>
      </c>
    </row>
    <row r="43" spans="1:17" ht="13.5">
      <c r="A43" s="3" t="s">
        <v>37</v>
      </c>
      <c r="B43" s="2"/>
      <c r="C43" s="19">
        <v>27960129</v>
      </c>
      <c r="D43" s="19">
        <v>27960129</v>
      </c>
      <c r="E43" s="19">
        <v>27960129</v>
      </c>
      <c r="F43" s="19">
        <v>27960129</v>
      </c>
      <c r="G43" s="19">
        <v>27960129</v>
      </c>
      <c r="H43" s="19">
        <v>27960129</v>
      </c>
      <c r="I43" s="19">
        <v>27960129</v>
      </c>
      <c r="J43" s="19">
        <v>27960129</v>
      </c>
      <c r="K43" s="19">
        <v>27960129</v>
      </c>
      <c r="L43" s="19">
        <v>27960129</v>
      </c>
      <c r="M43" s="19">
        <v>27960129</v>
      </c>
      <c r="N43" s="20">
        <v>27959665</v>
      </c>
      <c r="O43" s="21">
        <v>335521084</v>
      </c>
      <c r="P43" s="19">
        <v>351626092</v>
      </c>
      <c r="Q43" s="22">
        <v>368504143</v>
      </c>
    </row>
    <row r="44" spans="1:17" ht="13.5">
      <c r="A44" s="3" t="s">
        <v>38</v>
      </c>
      <c r="B44" s="2"/>
      <c r="C44" s="19">
        <v>8870539</v>
      </c>
      <c r="D44" s="19">
        <v>8870539</v>
      </c>
      <c r="E44" s="19">
        <v>8870539</v>
      </c>
      <c r="F44" s="19">
        <v>8870539</v>
      </c>
      <c r="G44" s="19">
        <v>8870539</v>
      </c>
      <c r="H44" s="19">
        <v>8870539</v>
      </c>
      <c r="I44" s="19">
        <v>8870539</v>
      </c>
      <c r="J44" s="19">
        <v>8870539</v>
      </c>
      <c r="K44" s="19">
        <v>8870539</v>
      </c>
      <c r="L44" s="19">
        <v>8870539</v>
      </c>
      <c r="M44" s="19">
        <v>8870539</v>
      </c>
      <c r="N44" s="20">
        <v>8870082</v>
      </c>
      <c r="O44" s="21">
        <v>106446011</v>
      </c>
      <c r="P44" s="19">
        <v>111626605</v>
      </c>
      <c r="Q44" s="22">
        <v>116984685</v>
      </c>
    </row>
    <row r="45" spans="1:17" ht="13.5">
      <c r="A45" s="3" t="s">
        <v>39</v>
      </c>
      <c r="B45" s="2"/>
      <c r="C45" s="23">
        <v>4787463</v>
      </c>
      <c r="D45" s="23">
        <v>4787463</v>
      </c>
      <c r="E45" s="23">
        <v>4787463</v>
      </c>
      <c r="F45" s="23">
        <v>4787463</v>
      </c>
      <c r="G45" s="23">
        <v>4787463</v>
      </c>
      <c r="H45" s="23">
        <v>4787463</v>
      </c>
      <c r="I45" s="23">
        <v>4787463</v>
      </c>
      <c r="J45" s="23">
        <v>4787463</v>
      </c>
      <c r="K45" s="23">
        <v>4787463</v>
      </c>
      <c r="L45" s="23">
        <v>4787463</v>
      </c>
      <c r="M45" s="23">
        <v>4787463</v>
      </c>
      <c r="N45" s="24">
        <v>4787116</v>
      </c>
      <c r="O45" s="25">
        <v>57449209</v>
      </c>
      <c r="P45" s="23">
        <v>60206773</v>
      </c>
      <c r="Q45" s="26">
        <v>63096694</v>
      </c>
    </row>
    <row r="46" spans="1:17" ht="13.5">
      <c r="A46" s="3" t="s">
        <v>40</v>
      </c>
      <c r="B46" s="2"/>
      <c r="C46" s="19">
        <v>4269720</v>
      </c>
      <c r="D46" s="19">
        <v>4269720</v>
      </c>
      <c r="E46" s="19">
        <v>4269720</v>
      </c>
      <c r="F46" s="19">
        <v>4269720</v>
      </c>
      <c r="G46" s="19">
        <v>4269720</v>
      </c>
      <c r="H46" s="19">
        <v>4269720</v>
      </c>
      <c r="I46" s="19">
        <v>4269720</v>
      </c>
      <c r="J46" s="19">
        <v>4269720</v>
      </c>
      <c r="K46" s="19">
        <v>4269720</v>
      </c>
      <c r="L46" s="19">
        <v>4269720</v>
      </c>
      <c r="M46" s="19">
        <v>4269720</v>
      </c>
      <c r="N46" s="20">
        <v>4269394</v>
      </c>
      <c r="O46" s="21">
        <v>51236314</v>
      </c>
      <c r="P46" s="19">
        <v>54324454</v>
      </c>
      <c r="Q46" s="22">
        <v>56932029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76198040</v>
      </c>
      <c r="D48" s="41">
        <f t="shared" si="9"/>
        <v>76198040</v>
      </c>
      <c r="E48" s="41">
        <f>+E28+E32+E38+E42+E47</f>
        <v>76198040</v>
      </c>
      <c r="F48" s="41">
        <f>+F28+F32+F38+F42+F47</f>
        <v>76198040</v>
      </c>
      <c r="G48" s="41">
        <f>+G28+G32+G38+G42+G47</f>
        <v>76198040</v>
      </c>
      <c r="H48" s="41">
        <f>+H28+H32+H38+H42+H47</f>
        <v>76198040</v>
      </c>
      <c r="I48" s="41">
        <f t="shared" si="9"/>
        <v>76198040</v>
      </c>
      <c r="J48" s="41">
        <f t="shared" si="9"/>
        <v>76198040</v>
      </c>
      <c r="K48" s="41">
        <f t="shared" si="9"/>
        <v>76198040</v>
      </c>
      <c r="L48" s="41">
        <f>+L28+L32+L38+L42+L47</f>
        <v>76198040</v>
      </c>
      <c r="M48" s="41">
        <f>+M28+M32+M38+M42+M47</f>
        <v>76198040</v>
      </c>
      <c r="N48" s="42">
        <f t="shared" si="9"/>
        <v>76191112</v>
      </c>
      <c r="O48" s="43">
        <f t="shared" si="9"/>
        <v>914369552</v>
      </c>
      <c r="P48" s="41">
        <f t="shared" si="9"/>
        <v>960137685</v>
      </c>
      <c r="Q48" s="44">
        <f t="shared" si="9"/>
        <v>1006224301</v>
      </c>
    </row>
    <row r="49" spans="1:17" ht="13.5">
      <c r="A49" s="10" t="s">
        <v>68</v>
      </c>
      <c r="B49" s="6">
        <v>1</v>
      </c>
      <c r="C49" s="45">
        <f aca="true" t="shared" si="10" ref="C49:Q49">+C25-C48</f>
        <v>6857093</v>
      </c>
      <c r="D49" s="45">
        <f t="shared" si="10"/>
        <v>6857093</v>
      </c>
      <c r="E49" s="45">
        <f t="shared" si="10"/>
        <v>6857093</v>
      </c>
      <c r="F49" s="45">
        <f t="shared" si="10"/>
        <v>6857093</v>
      </c>
      <c r="G49" s="45">
        <f t="shared" si="10"/>
        <v>6857093</v>
      </c>
      <c r="H49" s="45">
        <f t="shared" si="10"/>
        <v>6857093</v>
      </c>
      <c r="I49" s="45">
        <f t="shared" si="10"/>
        <v>6857093</v>
      </c>
      <c r="J49" s="45">
        <f t="shared" si="10"/>
        <v>6857093</v>
      </c>
      <c r="K49" s="45">
        <f t="shared" si="10"/>
        <v>6857093</v>
      </c>
      <c r="L49" s="45">
        <f>+L25-L48</f>
        <v>6857093</v>
      </c>
      <c r="M49" s="45">
        <f>+M25-M48</f>
        <v>6857093</v>
      </c>
      <c r="N49" s="46">
        <f t="shared" si="10"/>
        <v>6864583</v>
      </c>
      <c r="O49" s="47">
        <f t="shared" si="10"/>
        <v>82292606</v>
      </c>
      <c r="P49" s="45">
        <f t="shared" si="10"/>
        <v>76862968</v>
      </c>
      <c r="Q49" s="48">
        <f t="shared" si="10"/>
        <v>80552386</v>
      </c>
    </row>
    <row r="50" spans="1:17" ht="13.5">
      <c r="A50" s="11" t="s">
        <v>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70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27049013</v>
      </c>
      <c r="D5" s="16">
        <f t="shared" si="0"/>
        <v>27049013</v>
      </c>
      <c r="E5" s="16">
        <f t="shared" si="0"/>
        <v>27049013</v>
      </c>
      <c r="F5" s="16">
        <f t="shared" si="0"/>
        <v>27049013</v>
      </c>
      <c r="G5" s="16">
        <f t="shared" si="0"/>
        <v>27049013</v>
      </c>
      <c r="H5" s="16">
        <f t="shared" si="0"/>
        <v>27049013</v>
      </c>
      <c r="I5" s="16">
        <f t="shared" si="0"/>
        <v>27049013</v>
      </c>
      <c r="J5" s="16">
        <f t="shared" si="0"/>
        <v>27049013</v>
      </c>
      <c r="K5" s="16">
        <f t="shared" si="0"/>
        <v>27049013</v>
      </c>
      <c r="L5" s="16">
        <f>SUM(L6:L8)</f>
        <v>27049013</v>
      </c>
      <c r="M5" s="16">
        <f>SUM(M6:M8)</f>
        <v>27049013</v>
      </c>
      <c r="N5" s="17">
        <f t="shared" si="0"/>
        <v>27049003</v>
      </c>
      <c r="O5" s="18">
        <f t="shared" si="0"/>
        <v>324588146</v>
      </c>
      <c r="P5" s="16">
        <f t="shared" si="0"/>
        <v>345156112</v>
      </c>
      <c r="Q5" s="17">
        <f t="shared" si="0"/>
        <v>366297177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27049013</v>
      </c>
      <c r="D7" s="23">
        <v>27049013</v>
      </c>
      <c r="E7" s="23">
        <v>27049013</v>
      </c>
      <c r="F7" s="23">
        <v>27049013</v>
      </c>
      <c r="G7" s="23">
        <v>27049013</v>
      </c>
      <c r="H7" s="23">
        <v>27049013</v>
      </c>
      <c r="I7" s="23">
        <v>27049013</v>
      </c>
      <c r="J7" s="23">
        <v>27049013</v>
      </c>
      <c r="K7" s="23">
        <v>27049013</v>
      </c>
      <c r="L7" s="23">
        <v>27049013</v>
      </c>
      <c r="M7" s="23">
        <v>27049013</v>
      </c>
      <c r="N7" s="24">
        <v>27049003</v>
      </c>
      <c r="O7" s="25">
        <v>324588146</v>
      </c>
      <c r="P7" s="23">
        <v>345156112</v>
      </c>
      <c r="Q7" s="26">
        <v>366297177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95068</v>
      </c>
      <c r="D9" s="16">
        <f t="shared" si="1"/>
        <v>95068</v>
      </c>
      <c r="E9" s="16">
        <f t="shared" si="1"/>
        <v>95068</v>
      </c>
      <c r="F9" s="16">
        <f t="shared" si="1"/>
        <v>95068</v>
      </c>
      <c r="G9" s="16">
        <f t="shared" si="1"/>
        <v>95068</v>
      </c>
      <c r="H9" s="16">
        <f t="shared" si="1"/>
        <v>95068</v>
      </c>
      <c r="I9" s="16">
        <f t="shared" si="1"/>
        <v>95068</v>
      </c>
      <c r="J9" s="16">
        <f t="shared" si="1"/>
        <v>95068</v>
      </c>
      <c r="K9" s="16">
        <f t="shared" si="1"/>
        <v>95068</v>
      </c>
      <c r="L9" s="16">
        <f>SUM(L10:L14)</f>
        <v>95068</v>
      </c>
      <c r="M9" s="16">
        <f>SUM(M10:M14)</f>
        <v>95068</v>
      </c>
      <c r="N9" s="27">
        <f t="shared" si="1"/>
        <v>95059</v>
      </c>
      <c r="O9" s="28">
        <f t="shared" si="1"/>
        <v>1140807</v>
      </c>
      <c r="P9" s="16">
        <f t="shared" si="1"/>
        <v>1195566</v>
      </c>
      <c r="Q9" s="29">
        <f t="shared" si="1"/>
        <v>1252953</v>
      </c>
    </row>
    <row r="10" spans="1:17" ht="13.5">
      <c r="A10" s="3" t="s">
        <v>27</v>
      </c>
      <c r="B10" s="2"/>
      <c r="C10" s="19">
        <v>48253</v>
      </c>
      <c r="D10" s="19">
        <v>48253</v>
      </c>
      <c r="E10" s="19">
        <v>48253</v>
      </c>
      <c r="F10" s="19">
        <v>48253</v>
      </c>
      <c r="G10" s="19">
        <v>48253</v>
      </c>
      <c r="H10" s="19">
        <v>48253</v>
      </c>
      <c r="I10" s="19">
        <v>48253</v>
      </c>
      <c r="J10" s="19">
        <v>48253</v>
      </c>
      <c r="K10" s="19">
        <v>48253</v>
      </c>
      <c r="L10" s="19">
        <v>48253</v>
      </c>
      <c r="M10" s="19">
        <v>48253</v>
      </c>
      <c r="N10" s="20">
        <v>48239</v>
      </c>
      <c r="O10" s="21">
        <v>579022</v>
      </c>
      <c r="P10" s="19">
        <v>606815</v>
      </c>
      <c r="Q10" s="22">
        <v>635943</v>
      </c>
    </row>
    <row r="11" spans="1:17" ht="13.5">
      <c r="A11" s="3" t="s">
        <v>28</v>
      </c>
      <c r="B11" s="2"/>
      <c r="C11" s="19">
        <v>46815</v>
      </c>
      <c r="D11" s="19">
        <v>46815</v>
      </c>
      <c r="E11" s="19">
        <v>46815</v>
      </c>
      <c r="F11" s="19">
        <v>46815</v>
      </c>
      <c r="G11" s="19">
        <v>46815</v>
      </c>
      <c r="H11" s="19">
        <v>46815</v>
      </c>
      <c r="I11" s="19">
        <v>46815</v>
      </c>
      <c r="J11" s="19">
        <v>46815</v>
      </c>
      <c r="K11" s="19">
        <v>46815</v>
      </c>
      <c r="L11" s="19">
        <v>46815</v>
      </c>
      <c r="M11" s="19">
        <v>46815</v>
      </c>
      <c r="N11" s="20">
        <v>46820</v>
      </c>
      <c r="O11" s="21">
        <v>561785</v>
      </c>
      <c r="P11" s="19">
        <v>588751</v>
      </c>
      <c r="Q11" s="22">
        <v>617010</v>
      </c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3659625</v>
      </c>
      <c r="D15" s="16">
        <f t="shared" si="2"/>
        <v>3659625</v>
      </c>
      <c r="E15" s="16">
        <f t="shared" si="2"/>
        <v>3659625</v>
      </c>
      <c r="F15" s="16">
        <f t="shared" si="2"/>
        <v>3659625</v>
      </c>
      <c r="G15" s="16">
        <f t="shared" si="2"/>
        <v>3659625</v>
      </c>
      <c r="H15" s="16">
        <f t="shared" si="2"/>
        <v>3659625</v>
      </c>
      <c r="I15" s="16">
        <f t="shared" si="2"/>
        <v>3659625</v>
      </c>
      <c r="J15" s="16">
        <f t="shared" si="2"/>
        <v>3659625</v>
      </c>
      <c r="K15" s="16">
        <f t="shared" si="2"/>
        <v>3659625</v>
      </c>
      <c r="L15" s="16">
        <f>SUM(L16:L18)</f>
        <v>3659625</v>
      </c>
      <c r="M15" s="16">
        <f>SUM(M16:M18)</f>
        <v>3659625</v>
      </c>
      <c r="N15" s="27">
        <f t="shared" si="2"/>
        <v>3659625</v>
      </c>
      <c r="O15" s="28">
        <f t="shared" si="2"/>
        <v>43915500</v>
      </c>
      <c r="P15" s="16">
        <f t="shared" si="2"/>
        <v>47462652</v>
      </c>
      <c r="Q15" s="29">
        <f t="shared" si="2"/>
        <v>50090899</v>
      </c>
    </row>
    <row r="16" spans="1:17" ht="13.5">
      <c r="A16" s="3" t="s">
        <v>33</v>
      </c>
      <c r="B16" s="2"/>
      <c r="C16" s="19">
        <v>184291</v>
      </c>
      <c r="D16" s="19">
        <v>184291</v>
      </c>
      <c r="E16" s="19">
        <v>184291</v>
      </c>
      <c r="F16" s="19">
        <v>184291</v>
      </c>
      <c r="G16" s="19">
        <v>184291</v>
      </c>
      <c r="H16" s="19">
        <v>184291</v>
      </c>
      <c r="I16" s="19">
        <v>184291</v>
      </c>
      <c r="J16" s="19">
        <v>184291</v>
      </c>
      <c r="K16" s="19">
        <v>184291</v>
      </c>
      <c r="L16" s="19">
        <v>184291</v>
      </c>
      <c r="M16" s="19">
        <v>184291</v>
      </c>
      <c r="N16" s="20">
        <v>184299</v>
      </c>
      <c r="O16" s="21">
        <v>2211500</v>
      </c>
      <c r="P16" s="19">
        <v>2317652</v>
      </c>
      <c r="Q16" s="22">
        <v>2428899</v>
      </c>
    </row>
    <row r="17" spans="1:17" ht="13.5">
      <c r="A17" s="3" t="s">
        <v>34</v>
      </c>
      <c r="B17" s="2"/>
      <c r="C17" s="19">
        <v>3475334</v>
      </c>
      <c r="D17" s="19">
        <v>3475334</v>
      </c>
      <c r="E17" s="19">
        <v>3475334</v>
      </c>
      <c r="F17" s="19">
        <v>3475334</v>
      </c>
      <c r="G17" s="19">
        <v>3475334</v>
      </c>
      <c r="H17" s="19">
        <v>3475334</v>
      </c>
      <c r="I17" s="19">
        <v>3475334</v>
      </c>
      <c r="J17" s="19">
        <v>3475334</v>
      </c>
      <c r="K17" s="19">
        <v>3475334</v>
      </c>
      <c r="L17" s="19">
        <v>3475334</v>
      </c>
      <c r="M17" s="19">
        <v>3475334</v>
      </c>
      <c r="N17" s="20">
        <v>3475326</v>
      </c>
      <c r="O17" s="21">
        <v>41704000</v>
      </c>
      <c r="P17" s="19">
        <v>45145000</v>
      </c>
      <c r="Q17" s="22">
        <v>47662000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46160835</v>
      </c>
      <c r="D19" s="16">
        <f t="shared" si="3"/>
        <v>46160835</v>
      </c>
      <c r="E19" s="16">
        <f t="shared" si="3"/>
        <v>46160835</v>
      </c>
      <c r="F19" s="16">
        <f t="shared" si="3"/>
        <v>46160835</v>
      </c>
      <c r="G19" s="16">
        <f t="shared" si="3"/>
        <v>46160835</v>
      </c>
      <c r="H19" s="16">
        <f t="shared" si="3"/>
        <v>46160835</v>
      </c>
      <c r="I19" s="16">
        <f t="shared" si="3"/>
        <v>46160835</v>
      </c>
      <c r="J19" s="16">
        <f t="shared" si="3"/>
        <v>46160835</v>
      </c>
      <c r="K19" s="16">
        <f t="shared" si="3"/>
        <v>46160835</v>
      </c>
      <c r="L19" s="16">
        <f>SUM(L20:L23)</f>
        <v>46160835</v>
      </c>
      <c r="M19" s="16">
        <f>SUM(M20:M23)</f>
        <v>46160835</v>
      </c>
      <c r="N19" s="27">
        <f t="shared" si="3"/>
        <v>46160830</v>
      </c>
      <c r="O19" s="28">
        <f t="shared" si="3"/>
        <v>553930015</v>
      </c>
      <c r="P19" s="16">
        <f t="shared" si="3"/>
        <v>607726488</v>
      </c>
      <c r="Q19" s="29">
        <f t="shared" si="3"/>
        <v>604401232</v>
      </c>
    </row>
    <row r="20" spans="1:17" ht="13.5">
      <c r="A20" s="3" t="s">
        <v>37</v>
      </c>
      <c r="B20" s="2"/>
      <c r="C20" s="19">
        <v>23472804</v>
      </c>
      <c r="D20" s="19">
        <v>23472804</v>
      </c>
      <c r="E20" s="19">
        <v>23472804</v>
      </c>
      <c r="F20" s="19">
        <v>23472804</v>
      </c>
      <c r="G20" s="19">
        <v>23472804</v>
      </c>
      <c r="H20" s="19">
        <v>23472804</v>
      </c>
      <c r="I20" s="19">
        <v>23472804</v>
      </c>
      <c r="J20" s="19">
        <v>23472804</v>
      </c>
      <c r="K20" s="19">
        <v>23472804</v>
      </c>
      <c r="L20" s="19">
        <v>23472804</v>
      </c>
      <c r="M20" s="19">
        <v>23472804</v>
      </c>
      <c r="N20" s="20">
        <v>23472801</v>
      </c>
      <c r="O20" s="21">
        <v>281673645</v>
      </c>
      <c r="P20" s="19">
        <v>284045812</v>
      </c>
      <c r="Q20" s="22">
        <v>300446009</v>
      </c>
    </row>
    <row r="21" spans="1:17" ht="13.5">
      <c r="A21" s="3" t="s">
        <v>38</v>
      </c>
      <c r="B21" s="2"/>
      <c r="C21" s="19">
        <v>11273092</v>
      </c>
      <c r="D21" s="19">
        <v>11273092</v>
      </c>
      <c r="E21" s="19">
        <v>11273092</v>
      </c>
      <c r="F21" s="19">
        <v>11273092</v>
      </c>
      <c r="G21" s="19">
        <v>11273092</v>
      </c>
      <c r="H21" s="19">
        <v>11273092</v>
      </c>
      <c r="I21" s="19">
        <v>11273092</v>
      </c>
      <c r="J21" s="19">
        <v>11273092</v>
      </c>
      <c r="K21" s="19">
        <v>11273092</v>
      </c>
      <c r="L21" s="19">
        <v>11273092</v>
      </c>
      <c r="M21" s="19">
        <v>11273092</v>
      </c>
      <c r="N21" s="20">
        <v>11273097</v>
      </c>
      <c r="O21" s="21">
        <v>135277109</v>
      </c>
      <c r="P21" s="19">
        <v>179826411</v>
      </c>
      <c r="Q21" s="22">
        <v>153195953</v>
      </c>
    </row>
    <row r="22" spans="1:17" ht="13.5">
      <c r="A22" s="3" t="s">
        <v>39</v>
      </c>
      <c r="B22" s="2"/>
      <c r="C22" s="23">
        <v>7297845</v>
      </c>
      <c r="D22" s="23">
        <v>7297845</v>
      </c>
      <c r="E22" s="23">
        <v>7297845</v>
      </c>
      <c r="F22" s="23">
        <v>7297845</v>
      </c>
      <c r="G22" s="23">
        <v>7297845</v>
      </c>
      <c r="H22" s="23">
        <v>7297845</v>
      </c>
      <c r="I22" s="23">
        <v>7297845</v>
      </c>
      <c r="J22" s="23">
        <v>7297845</v>
      </c>
      <c r="K22" s="23">
        <v>7297845</v>
      </c>
      <c r="L22" s="23">
        <v>7297845</v>
      </c>
      <c r="M22" s="23">
        <v>7297845</v>
      </c>
      <c r="N22" s="24">
        <v>7297848</v>
      </c>
      <c r="O22" s="25">
        <v>87574143</v>
      </c>
      <c r="P22" s="23">
        <v>92077701</v>
      </c>
      <c r="Q22" s="26">
        <v>96497431</v>
      </c>
    </row>
    <row r="23" spans="1:17" ht="13.5">
      <c r="A23" s="3" t="s">
        <v>40</v>
      </c>
      <c r="B23" s="2"/>
      <c r="C23" s="19">
        <v>4117094</v>
      </c>
      <c r="D23" s="19">
        <v>4117094</v>
      </c>
      <c r="E23" s="19">
        <v>4117094</v>
      </c>
      <c r="F23" s="19">
        <v>4117094</v>
      </c>
      <c r="G23" s="19">
        <v>4117094</v>
      </c>
      <c r="H23" s="19">
        <v>4117094</v>
      </c>
      <c r="I23" s="19">
        <v>4117094</v>
      </c>
      <c r="J23" s="19">
        <v>4117094</v>
      </c>
      <c r="K23" s="19">
        <v>4117094</v>
      </c>
      <c r="L23" s="19">
        <v>4117094</v>
      </c>
      <c r="M23" s="19">
        <v>4117094</v>
      </c>
      <c r="N23" s="20">
        <v>4117084</v>
      </c>
      <c r="O23" s="21">
        <v>49405118</v>
      </c>
      <c r="P23" s="19">
        <v>51776564</v>
      </c>
      <c r="Q23" s="22">
        <v>54261839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76964541</v>
      </c>
      <c r="D25" s="41">
        <f t="shared" si="4"/>
        <v>76964541</v>
      </c>
      <c r="E25" s="41">
        <f t="shared" si="4"/>
        <v>76964541</v>
      </c>
      <c r="F25" s="41">
        <f t="shared" si="4"/>
        <v>76964541</v>
      </c>
      <c r="G25" s="41">
        <f t="shared" si="4"/>
        <v>76964541</v>
      </c>
      <c r="H25" s="41">
        <f t="shared" si="4"/>
        <v>76964541</v>
      </c>
      <c r="I25" s="41">
        <f t="shared" si="4"/>
        <v>76964541</v>
      </c>
      <c r="J25" s="41">
        <f t="shared" si="4"/>
        <v>76964541</v>
      </c>
      <c r="K25" s="41">
        <f t="shared" si="4"/>
        <v>76964541</v>
      </c>
      <c r="L25" s="41">
        <f>+L5+L9+L15+L19+L24</f>
        <v>76964541</v>
      </c>
      <c r="M25" s="41">
        <f>+M5+M9+M15+M19+M24</f>
        <v>76964541</v>
      </c>
      <c r="N25" s="42">
        <f t="shared" si="4"/>
        <v>76964517</v>
      </c>
      <c r="O25" s="43">
        <f t="shared" si="4"/>
        <v>923574468</v>
      </c>
      <c r="P25" s="41">
        <f t="shared" si="4"/>
        <v>1001540818</v>
      </c>
      <c r="Q25" s="44">
        <f t="shared" si="4"/>
        <v>1022042261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28466270</v>
      </c>
      <c r="D28" s="16">
        <f t="shared" si="5"/>
        <v>28466270</v>
      </c>
      <c r="E28" s="16">
        <f>SUM(E29:E31)</f>
        <v>28466270</v>
      </c>
      <c r="F28" s="16">
        <f>SUM(F29:F31)</f>
        <v>28466270</v>
      </c>
      <c r="G28" s="16">
        <f>SUM(G29:G31)</f>
        <v>28466270</v>
      </c>
      <c r="H28" s="16">
        <f>SUM(H29:H31)</f>
        <v>28466270</v>
      </c>
      <c r="I28" s="16">
        <f t="shared" si="5"/>
        <v>28466270</v>
      </c>
      <c r="J28" s="16">
        <f t="shared" si="5"/>
        <v>28466270</v>
      </c>
      <c r="K28" s="16">
        <f t="shared" si="5"/>
        <v>28466270</v>
      </c>
      <c r="L28" s="16">
        <f>SUM(L29:L31)</f>
        <v>28466270</v>
      </c>
      <c r="M28" s="16">
        <f>SUM(M29:M31)</f>
        <v>28466270</v>
      </c>
      <c r="N28" s="17">
        <f t="shared" si="5"/>
        <v>28466142</v>
      </c>
      <c r="O28" s="18">
        <f t="shared" si="5"/>
        <v>341595112</v>
      </c>
      <c r="P28" s="16">
        <f t="shared" si="5"/>
        <v>357811612</v>
      </c>
      <c r="Q28" s="17">
        <f t="shared" si="5"/>
        <v>376427047</v>
      </c>
    </row>
    <row r="29" spans="1:17" ht="13.5">
      <c r="A29" s="3" t="s">
        <v>23</v>
      </c>
      <c r="B29" s="2"/>
      <c r="C29" s="19">
        <v>5475794</v>
      </c>
      <c r="D29" s="19">
        <v>5475794</v>
      </c>
      <c r="E29" s="19">
        <v>5475794</v>
      </c>
      <c r="F29" s="19">
        <v>5475794</v>
      </c>
      <c r="G29" s="19">
        <v>5475794</v>
      </c>
      <c r="H29" s="19">
        <v>5475794</v>
      </c>
      <c r="I29" s="19">
        <v>5475794</v>
      </c>
      <c r="J29" s="19">
        <v>5475794</v>
      </c>
      <c r="K29" s="19">
        <v>5475794</v>
      </c>
      <c r="L29" s="19">
        <v>5475794</v>
      </c>
      <c r="M29" s="19">
        <v>5475794</v>
      </c>
      <c r="N29" s="20">
        <v>5475676</v>
      </c>
      <c r="O29" s="21">
        <v>65709410</v>
      </c>
      <c r="P29" s="19">
        <v>69429358</v>
      </c>
      <c r="Q29" s="22">
        <v>73362635</v>
      </c>
    </row>
    <row r="30" spans="1:17" ht="13.5">
      <c r="A30" s="3" t="s">
        <v>24</v>
      </c>
      <c r="B30" s="2"/>
      <c r="C30" s="23">
        <v>22990476</v>
      </c>
      <c r="D30" s="23">
        <v>22990476</v>
      </c>
      <c r="E30" s="23">
        <v>22990476</v>
      </c>
      <c r="F30" s="23">
        <v>22990476</v>
      </c>
      <c r="G30" s="23">
        <v>22990476</v>
      </c>
      <c r="H30" s="23">
        <v>22990476</v>
      </c>
      <c r="I30" s="23">
        <v>22990476</v>
      </c>
      <c r="J30" s="23">
        <v>22990476</v>
      </c>
      <c r="K30" s="23">
        <v>22990476</v>
      </c>
      <c r="L30" s="23">
        <v>22990476</v>
      </c>
      <c r="M30" s="23">
        <v>22990476</v>
      </c>
      <c r="N30" s="24">
        <v>22990466</v>
      </c>
      <c r="O30" s="25">
        <v>275885702</v>
      </c>
      <c r="P30" s="23">
        <v>288382254</v>
      </c>
      <c r="Q30" s="26">
        <v>303064412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5082514</v>
      </c>
      <c r="D32" s="16">
        <f t="shared" si="6"/>
        <v>5082514</v>
      </c>
      <c r="E32" s="16">
        <f>SUM(E33:E37)</f>
        <v>5082514</v>
      </c>
      <c r="F32" s="16">
        <f>SUM(F33:F37)</f>
        <v>5082514</v>
      </c>
      <c r="G32" s="16">
        <f>SUM(G33:G37)</f>
        <v>5082514</v>
      </c>
      <c r="H32" s="16">
        <f>SUM(H33:H37)</f>
        <v>5082514</v>
      </c>
      <c r="I32" s="16">
        <f t="shared" si="6"/>
        <v>5082514</v>
      </c>
      <c r="J32" s="16">
        <f t="shared" si="6"/>
        <v>5082514</v>
      </c>
      <c r="K32" s="16">
        <f t="shared" si="6"/>
        <v>5082514</v>
      </c>
      <c r="L32" s="16">
        <f>SUM(L33:L37)</f>
        <v>5082514</v>
      </c>
      <c r="M32" s="16">
        <f>SUM(M33:M37)</f>
        <v>5082514</v>
      </c>
      <c r="N32" s="27">
        <f t="shared" si="6"/>
        <v>5082488</v>
      </c>
      <c r="O32" s="28">
        <f t="shared" si="6"/>
        <v>60990142</v>
      </c>
      <c r="P32" s="16">
        <f t="shared" si="6"/>
        <v>64659499</v>
      </c>
      <c r="Q32" s="29">
        <f t="shared" si="6"/>
        <v>68551366</v>
      </c>
    </row>
    <row r="33" spans="1:17" ht="13.5">
      <c r="A33" s="3" t="s">
        <v>27</v>
      </c>
      <c r="B33" s="2"/>
      <c r="C33" s="19">
        <v>2908920</v>
      </c>
      <c r="D33" s="19">
        <v>2908920</v>
      </c>
      <c r="E33" s="19">
        <v>2908920</v>
      </c>
      <c r="F33" s="19">
        <v>2908920</v>
      </c>
      <c r="G33" s="19">
        <v>2908920</v>
      </c>
      <c r="H33" s="19">
        <v>2908920</v>
      </c>
      <c r="I33" s="19">
        <v>2908920</v>
      </c>
      <c r="J33" s="19">
        <v>2908920</v>
      </c>
      <c r="K33" s="19">
        <v>2908920</v>
      </c>
      <c r="L33" s="19">
        <v>2908920</v>
      </c>
      <c r="M33" s="19">
        <v>2908920</v>
      </c>
      <c r="N33" s="20">
        <v>2908875</v>
      </c>
      <c r="O33" s="21">
        <v>34906995</v>
      </c>
      <c r="P33" s="19">
        <v>37005465</v>
      </c>
      <c r="Q33" s="22">
        <v>39231104</v>
      </c>
    </row>
    <row r="34" spans="1:17" ht="13.5">
      <c r="A34" s="3" t="s">
        <v>28</v>
      </c>
      <c r="B34" s="2"/>
      <c r="C34" s="19">
        <v>1077297</v>
      </c>
      <c r="D34" s="19">
        <v>1077297</v>
      </c>
      <c r="E34" s="19">
        <v>1077297</v>
      </c>
      <c r="F34" s="19">
        <v>1077297</v>
      </c>
      <c r="G34" s="19">
        <v>1077297</v>
      </c>
      <c r="H34" s="19">
        <v>1077297</v>
      </c>
      <c r="I34" s="19">
        <v>1077297</v>
      </c>
      <c r="J34" s="19">
        <v>1077297</v>
      </c>
      <c r="K34" s="19">
        <v>1077297</v>
      </c>
      <c r="L34" s="19">
        <v>1077297</v>
      </c>
      <c r="M34" s="19">
        <v>1077297</v>
      </c>
      <c r="N34" s="20">
        <v>1077310</v>
      </c>
      <c r="O34" s="21">
        <v>12927577</v>
      </c>
      <c r="P34" s="19">
        <v>13733862</v>
      </c>
      <c r="Q34" s="22">
        <v>14590465</v>
      </c>
    </row>
    <row r="35" spans="1:17" ht="13.5">
      <c r="A35" s="3" t="s">
        <v>29</v>
      </c>
      <c r="B35" s="2"/>
      <c r="C35" s="19">
        <v>888124</v>
      </c>
      <c r="D35" s="19">
        <v>888124</v>
      </c>
      <c r="E35" s="19">
        <v>888124</v>
      </c>
      <c r="F35" s="19">
        <v>888124</v>
      </c>
      <c r="G35" s="19">
        <v>888124</v>
      </c>
      <c r="H35" s="19">
        <v>888124</v>
      </c>
      <c r="I35" s="19">
        <v>888124</v>
      </c>
      <c r="J35" s="19">
        <v>888124</v>
      </c>
      <c r="K35" s="19">
        <v>888124</v>
      </c>
      <c r="L35" s="19">
        <v>888124</v>
      </c>
      <c r="M35" s="19">
        <v>888124</v>
      </c>
      <c r="N35" s="20">
        <v>888118</v>
      </c>
      <c r="O35" s="21">
        <v>10657482</v>
      </c>
      <c r="P35" s="19">
        <v>11270510</v>
      </c>
      <c r="Q35" s="22">
        <v>11919306</v>
      </c>
    </row>
    <row r="36" spans="1:17" ht="13.5">
      <c r="A36" s="3" t="s">
        <v>30</v>
      </c>
      <c r="B36" s="2"/>
      <c r="C36" s="19">
        <v>208173</v>
      </c>
      <c r="D36" s="19">
        <v>208173</v>
      </c>
      <c r="E36" s="19">
        <v>208173</v>
      </c>
      <c r="F36" s="19">
        <v>208173</v>
      </c>
      <c r="G36" s="19">
        <v>208173</v>
      </c>
      <c r="H36" s="19">
        <v>208173</v>
      </c>
      <c r="I36" s="19">
        <v>208173</v>
      </c>
      <c r="J36" s="19">
        <v>208173</v>
      </c>
      <c r="K36" s="19">
        <v>208173</v>
      </c>
      <c r="L36" s="19">
        <v>208173</v>
      </c>
      <c r="M36" s="19">
        <v>208173</v>
      </c>
      <c r="N36" s="20">
        <v>208185</v>
      </c>
      <c r="O36" s="21">
        <v>2498088</v>
      </c>
      <c r="P36" s="19">
        <v>2649662</v>
      </c>
      <c r="Q36" s="22">
        <v>2810491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5919384</v>
      </c>
      <c r="D38" s="16">
        <f t="shared" si="7"/>
        <v>5919384</v>
      </c>
      <c r="E38" s="16">
        <f>SUM(E39:E41)</f>
        <v>5919384</v>
      </c>
      <c r="F38" s="16">
        <f>SUM(F39:F41)</f>
        <v>5919384</v>
      </c>
      <c r="G38" s="16">
        <f>SUM(G39:G41)</f>
        <v>5919384</v>
      </c>
      <c r="H38" s="16">
        <f>SUM(H39:H41)</f>
        <v>5919384</v>
      </c>
      <c r="I38" s="16">
        <f t="shared" si="7"/>
        <v>5919384</v>
      </c>
      <c r="J38" s="16">
        <f t="shared" si="7"/>
        <v>5919384</v>
      </c>
      <c r="K38" s="16">
        <f t="shared" si="7"/>
        <v>5919384</v>
      </c>
      <c r="L38" s="16">
        <f>SUM(L39:L41)</f>
        <v>5919384</v>
      </c>
      <c r="M38" s="16">
        <f>SUM(M39:M41)</f>
        <v>5919384</v>
      </c>
      <c r="N38" s="27">
        <f t="shared" si="7"/>
        <v>5919357</v>
      </c>
      <c r="O38" s="28">
        <f t="shared" si="7"/>
        <v>71032581</v>
      </c>
      <c r="P38" s="16">
        <f t="shared" si="7"/>
        <v>74946626</v>
      </c>
      <c r="Q38" s="29">
        <f t="shared" si="7"/>
        <v>79021114</v>
      </c>
    </row>
    <row r="39" spans="1:17" ht="13.5">
      <c r="A39" s="3" t="s">
        <v>33</v>
      </c>
      <c r="B39" s="2"/>
      <c r="C39" s="19">
        <v>128337</v>
      </c>
      <c r="D39" s="19">
        <v>128337</v>
      </c>
      <c r="E39" s="19">
        <v>128337</v>
      </c>
      <c r="F39" s="19">
        <v>128337</v>
      </c>
      <c r="G39" s="19">
        <v>128337</v>
      </c>
      <c r="H39" s="19">
        <v>128337</v>
      </c>
      <c r="I39" s="19">
        <v>128337</v>
      </c>
      <c r="J39" s="19">
        <v>128337</v>
      </c>
      <c r="K39" s="19">
        <v>128337</v>
      </c>
      <c r="L39" s="19">
        <v>128337</v>
      </c>
      <c r="M39" s="19">
        <v>128337</v>
      </c>
      <c r="N39" s="20">
        <v>128336</v>
      </c>
      <c r="O39" s="21">
        <v>1540043</v>
      </c>
      <c r="P39" s="19">
        <v>1625544</v>
      </c>
      <c r="Q39" s="22">
        <v>1715868</v>
      </c>
    </row>
    <row r="40" spans="1:17" ht="13.5">
      <c r="A40" s="3" t="s">
        <v>34</v>
      </c>
      <c r="B40" s="2"/>
      <c r="C40" s="19">
        <v>5791047</v>
      </c>
      <c r="D40" s="19">
        <v>5791047</v>
      </c>
      <c r="E40" s="19">
        <v>5791047</v>
      </c>
      <c r="F40" s="19">
        <v>5791047</v>
      </c>
      <c r="G40" s="19">
        <v>5791047</v>
      </c>
      <c r="H40" s="19">
        <v>5791047</v>
      </c>
      <c r="I40" s="19">
        <v>5791047</v>
      </c>
      <c r="J40" s="19">
        <v>5791047</v>
      </c>
      <c r="K40" s="19">
        <v>5791047</v>
      </c>
      <c r="L40" s="19">
        <v>5791047</v>
      </c>
      <c r="M40" s="19">
        <v>5791047</v>
      </c>
      <c r="N40" s="20">
        <v>5791021</v>
      </c>
      <c r="O40" s="21">
        <v>69492538</v>
      </c>
      <c r="P40" s="19">
        <v>73321082</v>
      </c>
      <c r="Q40" s="22">
        <v>77305246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29168702</v>
      </c>
      <c r="D42" s="16">
        <f t="shared" si="8"/>
        <v>29168702</v>
      </c>
      <c r="E42" s="16">
        <f>SUM(E43:E46)</f>
        <v>29168702</v>
      </c>
      <c r="F42" s="16">
        <f>SUM(F43:F46)</f>
        <v>29168702</v>
      </c>
      <c r="G42" s="16">
        <f>SUM(G43:G46)</f>
        <v>29168702</v>
      </c>
      <c r="H42" s="16">
        <f>SUM(H43:H46)</f>
        <v>29168702</v>
      </c>
      <c r="I42" s="16">
        <f t="shared" si="8"/>
        <v>29168702</v>
      </c>
      <c r="J42" s="16">
        <f t="shared" si="8"/>
        <v>29168702</v>
      </c>
      <c r="K42" s="16">
        <f t="shared" si="8"/>
        <v>29168702</v>
      </c>
      <c r="L42" s="16">
        <f>SUM(L43:L46)</f>
        <v>29168702</v>
      </c>
      <c r="M42" s="16">
        <f>SUM(M43:M46)</f>
        <v>29168702</v>
      </c>
      <c r="N42" s="27">
        <f t="shared" si="8"/>
        <v>29168568</v>
      </c>
      <c r="O42" s="28">
        <f t="shared" si="8"/>
        <v>350024290</v>
      </c>
      <c r="P42" s="16">
        <f t="shared" si="8"/>
        <v>367704239</v>
      </c>
      <c r="Q42" s="29">
        <f t="shared" si="8"/>
        <v>386287755</v>
      </c>
    </row>
    <row r="43" spans="1:17" ht="13.5">
      <c r="A43" s="3" t="s">
        <v>37</v>
      </c>
      <c r="B43" s="2"/>
      <c r="C43" s="19">
        <v>21318317</v>
      </c>
      <c r="D43" s="19">
        <v>21318317</v>
      </c>
      <c r="E43" s="19">
        <v>21318317</v>
      </c>
      <c r="F43" s="19">
        <v>21318317</v>
      </c>
      <c r="G43" s="19">
        <v>21318317</v>
      </c>
      <c r="H43" s="19">
        <v>21318317</v>
      </c>
      <c r="I43" s="19">
        <v>21318317</v>
      </c>
      <c r="J43" s="19">
        <v>21318317</v>
      </c>
      <c r="K43" s="19">
        <v>21318317</v>
      </c>
      <c r="L43" s="19">
        <v>21318317</v>
      </c>
      <c r="M43" s="19">
        <v>21318317</v>
      </c>
      <c r="N43" s="20">
        <v>21318291</v>
      </c>
      <c r="O43" s="21">
        <v>255819778</v>
      </c>
      <c r="P43" s="19">
        <v>268258692</v>
      </c>
      <c r="Q43" s="22">
        <v>281304654</v>
      </c>
    </row>
    <row r="44" spans="1:17" ht="13.5">
      <c r="A44" s="3" t="s">
        <v>38</v>
      </c>
      <c r="B44" s="2"/>
      <c r="C44" s="19">
        <v>4424312</v>
      </c>
      <c r="D44" s="19">
        <v>4424312</v>
      </c>
      <c r="E44" s="19">
        <v>4424312</v>
      </c>
      <c r="F44" s="19">
        <v>4424312</v>
      </c>
      <c r="G44" s="19">
        <v>4424312</v>
      </c>
      <c r="H44" s="19">
        <v>4424312</v>
      </c>
      <c r="I44" s="19">
        <v>4424312</v>
      </c>
      <c r="J44" s="19">
        <v>4424312</v>
      </c>
      <c r="K44" s="19">
        <v>4424312</v>
      </c>
      <c r="L44" s="19">
        <v>4424312</v>
      </c>
      <c r="M44" s="19">
        <v>4424312</v>
      </c>
      <c r="N44" s="20">
        <v>4424256</v>
      </c>
      <c r="O44" s="21">
        <v>53091688</v>
      </c>
      <c r="P44" s="19">
        <v>55911771</v>
      </c>
      <c r="Q44" s="22">
        <v>58884199</v>
      </c>
    </row>
    <row r="45" spans="1:17" ht="13.5">
      <c r="A45" s="3" t="s">
        <v>39</v>
      </c>
      <c r="B45" s="2"/>
      <c r="C45" s="23">
        <v>2228757</v>
      </c>
      <c r="D45" s="23">
        <v>2228757</v>
      </c>
      <c r="E45" s="23">
        <v>2228757</v>
      </c>
      <c r="F45" s="23">
        <v>2228757</v>
      </c>
      <c r="G45" s="23">
        <v>2228757</v>
      </c>
      <c r="H45" s="23">
        <v>2228757</v>
      </c>
      <c r="I45" s="23">
        <v>2228757</v>
      </c>
      <c r="J45" s="23">
        <v>2228757</v>
      </c>
      <c r="K45" s="23">
        <v>2228757</v>
      </c>
      <c r="L45" s="23">
        <v>2228757</v>
      </c>
      <c r="M45" s="23">
        <v>2228757</v>
      </c>
      <c r="N45" s="24">
        <v>2228721</v>
      </c>
      <c r="O45" s="25">
        <v>26745048</v>
      </c>
      <c r="P45" s="23">
        <v>28280781</v>
      </c>
      <c r="Q45" s="26">
        <v>29905973</v>
      </c>
    </row>
    <row r="46" spans="1:17" ht="13.5">
      <c r="A46" s="3" t="s">
        <v>40</v>
      </c>
      <c r="B46" s="2"/>
      <c r="C46" s="19">
        <v>1197316</v>
      </c>
      <c r="D46" s="19">
        <v>1197316</v>
      </c>
      <c r="E46" s="19">
        <v>1197316</v>
      </c>
      <c r="F46" s="19">
        <v>1197316</v>
      </c>
      <c r="G46" s="19">
        <v>1197316</v>
      </c>
      <c r="H46" s="19">
        <v>1197316</v>
      </c>
      <c r="I46" s="19">
        <v>1197316</v>
      </c>
      <c r="J46" s="19">
        <v>1197316</v>
      </c>
      <c r="K46" s="19">
        <v>1197316</v>
      </c>
      <c r="L46" s="19">
        <v>1197316</v>
      </c>
      <c r="M46" s="19">
        <v>1197316</v>
      </c>
      <c r="N46" s="20">
        <v>1197300</v>
      </c>
      <c r="O46" s="21">
        <v>14367776</v>
      </c>
      <c r="P46" s="19">
        <v>15252995</v>
      </c>
      <c r="Q46" s="22">
        <v>16192929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68636870</v>
      </c>
      <c r="D48" s="41">
        <f t="shared" si="9"/>
        <v>68636870</v>
      </c>
      <c r="E48" s="41">
        <f>+E28+E32+E38+E42+E47</f>
        <v>68636870</v>
      </c>
      <c r="F48" s="41">
        <f>+F28+F32+F38+F42+F47</f>
        <v>68636870</v>
      </c>
      <c r="G48" s="41">
        <f>+G28+G32+G38+G42+G47</f>
        <v>68636870</v>
      </c>
      <c r="H48" s="41">
        <f>+H28+H32+H38+H42+H47</f>
        <v>68636870</v>
      </c>
      <c r="I48" s="41">
        <f t="shared" si="9"/>
        <v>68636870</v>
      </c>
      <c r="J48" s="41">
        <f t="shared" si="9"/>
        <v>68636870</v>
      </c>
      <c r="K48" s="41">
        <f t="shared" si="9"/>
        <v>68636870</v>
      </c>
      <c r="L48" s="41">
        <f>+L28+L32+L38+L42+L47</f>
        <v>68636870</v>
      </c>
      <c r="M48" s="41">
        <f>+M28+M32+M38+M42+M47</f>
        <v>68636870</v>
      </c>
      <c r="N48" s="42">
        <f t="shared" si="9"/>
        <v>68636555</v>
      </c>
      <c r="O48" s="43">
        <f t="shared" si="9"/>
        <v>823642125</v>
      </c>
      <c r="P48" s="41">
        <f t="shared" si="9"/>
        <v>865121976</v>
      </c>
      <c r="Q48" s="44">
        <f t="shared" si="9"/>
        <v>910287282</v>
      </c>
    </row>
    <row r="49" spans="1:17" ht="13.5">
      <c r="A49" s="10" t="s">
        <v>68</v>
      </c>
      <c r="B49" s="6">
        <v>1</v>
      </c>
      <c r="C49" s="45">
        <f aca="true" t="shared" si="10" ref="C49:Q49">+C25-C48</f>
        <v>8327671</v>
      </c>
      <c r="D49" s="45">
        <f t="shared" si="10"/>
        <v>8327671</v>
      </c>
      <c r="E49" s="45">
        <f t="shared" si="10"/>
        <v>8327671</v>
      </c>
      <c r="F49" s="45">
        <f t="shared" si="10"/>
        <v>8327671</v>
      </c>
      <c r="G49" s="45">
        <f t="shared" si="10"/>
        <v>8327671</v>
      </c>
      <c r="H49" s="45">
        <f t="shared" si="10"/>
        <v>8327671</v>
      </c>
      <c r="I49" s="45">
        <f t="shared" si="10"/>
        <v>8327671</v>
      </c>
      <c r="J49" s="45">
        <f t="shared" si="10"/>
        <v>8327671</v>
      </c>
      <c r="K49" s="45">
        <f t="shared" si="10"/>
        <v>8327671</v>
      </c>
      <c r="L49" s="45">
        <f>+L25-L48</f>
        <v>8327671</v>
      </c>
      <c r="M49" s="45">
        <f>+M25-M48</f>
        <v>8327671</v>
      </c>
      <c r="N49" s="46">
        <f t="shared" si="10"/>
        <v>8327962</v>
      </c>
      <c r="O49" s="47">
        <f t="shared" si="10"/>
        <v>99932343</v>
      </c>
      <c r="P49" s="45">
        <f t="shared" si="10"/>
        <v>136418842</v>
      </c>
      <c r="Q49" s="48">
        <f t="shared" si="10"/>
        <v>111754979</v>
      </c>
    </row>
    <row r="50" spans="1:17" ht="13.5">
      <c r="A50" s="11" t="s">
        <v>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70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13211051</v>
      </c>
      <c r="D5" s="16">
        <f t="shared" si="0"/>
        <v>13211051</v>
      </c>
      <c r="E5" s="16">
        <f t="shared" si="0"/>
        <v>13211051</v>
      </c>
      <c r="F5" s="16">
        <f t="shared" si="0"/>
        <v>13211051</v>
      </c>
      <c r="G5" s="16">
        <f t="shared" si="0"/>
        <v>13211051</v>
      </c>
      <c r="H5" s="16">
        <f t="shared" si="0"/>
        <v>13211051</v>
      </c>
      <c r="I5" s="16">
        <f t="shared" si="0"/>
        <v>13211051</v>
      </c>
      <c r="J5" s="16">
        <f t="shared" si="0"/>
        <v>13211051</v>
      </c>
      <c r="K5" s="16">
        <f t="shared" si="0"/>
        <v>13211051</v>
      </c>
      <c r="L5" s="16">
        <f>SUM(L6:L8)</f>
        <v>13211051</v>
      </c>
      <c r="M5" s="16">
        <f>SUM(M6:M8)</f>
        <v>13211051</v>
      </c>
      <c r="N5" s="17">
        <f t="shared" si="0"/>
        <v>13211119</v>
      </c>
      <c r="O5" s="18">
        <f t="shared" si="0"/>
        <v>158532680</v>
      </c>
      <c r="P5" s="16">
        <f t="shared" si="0"/>
        <v>180207130</v>
      </c>
      <c r="Q5" s="17">
        <f t="shared" si="0"/>
        <v>202926930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13211051</v>
      </c>
      <c r="D7" s="23">
        <v>13211051</v>
      </c>
      <c r="E7" s="23">
        <v>13211051</v>
      </c>
      <c r="F7" s="23">
        <v>13211051</v>
      </c>
      <c r="G7" s="23">
        <v>13211051</v>
      </c>
      <c r="H7" s="23">
        <v>13211051</v>
      </c>
      <c r="I7" s="23">
        <v>13211051</v>
      </c>
      <c r="J7" s="23">
        <v>13211051</v>
      </c>
      <c r="K7" s="23">
        <v>13211051</v>
      </c>
      <c r="L7" s="23">
        <v>13211051</v>
      </c>
      <c r="M7" s="23">
        <v>13211051</v>
      </c>
      <c r="N7" s="24">
        <v>13211119</v>
      </c>
      <c r="O7" s="25">
        <v>158532680</v>
      </c>
      <c r="P7" s="23">
        <v>180207130</v>
      </c>
      <c r="Q7" s="26">
        <v>202926930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21739548</v>
      </c>
      <c r="D9" s="16">
        <f t="shared" si="1"/>
        <v>21739548</v>
      </c>
      <c r="E9" s="16">
        <f t="shared" si="1"/>
        <v>21739548</v>
      </c>
      <c r="F9" s="16">
        <f t="shared" si="1"/>
        <v>21739548</v>
      </c>
      <c r="G9" s="16">
        <f t="shared" si="1"/>
        <v>21739548</v>
      </c>
      <c r="H9" s="16">
        <f t="shared" si="1"/>
        <v>21739548</v>
      </c>
      <c r="I9" s="16">
        <f t="shared" si="1"/>
        <v>21739548</v>
      </c>
      <c r="J9" s="16">
        <f t="shared" si="1"/>
        <v>21739548</v>
      </c>
      <c r="K9" s="16">
        <f t="shared" si="1"/>
        <v>21739548</v>
      </c>
      <c r="L9" s="16">
        <f>SUM(L10:L14)</f>
        <v>21739548</v>
      </c>
      <c r="M9" s="16">
        <f>SUM(M10:M14)</f>
        <v>21739548</v>
      </c>
      <c r="N9" s="27">
        <f t="shared" si="1"/>
        <v>21739782</v>
      </c>
      <c r="O9" s="28">
        <f t="shared" si="1"/>
        <v>260874810</v>
      </c>
      <c r="P9" s="16">
        <f t="shared" si="1"/>
        <v>258669110</v>
      </c>
      <c r="Q9" s="29">
        <f t="shared" si="1"/>
        <v>270137020</v>
      </c>
    </row>
    <row r="10" spans="1:17" ht="13.5">
      <c r="A10" s="3" t="s">
        <v>27</v>
      </c>
      <c r="B10" s="2"/>
      <c r="C10" s="19">
        <v>1261162</v>
      </c>
      <c r="D10" s="19">
        <v>1261162</v>
      </c>
      <c r="E10" s="19">
        <v>1261162</v>
      </c>
      <c r="F10" s="19">
        <v>1261162</v>
      </c>
      <c r="G10" s="19">
        <v>1261162</v>
      </c>
      <c r="H10" s="19">
        <v>1261162</v>
      </c>
      <c r="I10" s="19">
        <v>1261162</v>
      </c>
      <c r="J10" s="19">
        <v>1261162</v>
      </c>
      <c r="K10" s="19">
        <v>1261162</v>
      </c>
      <c r="L10" s="19">
        <v>1261162</v>
      </c>
      <c r="M10" s="19">
        <v>1261162</v>
      </c>
      <c r="N10" s="20">
        <v>1261198</v>
      </c>
      <c r="O10" s="21">
        <v>15133980</v>
      </c>
      <c r="P10" s="19">
        <v>1810140</v>
      </c>
      <c r="Q10" s="22">
        <v>748240</v>
      </c>
    </row>
    <row r="11" spans="1:17" ht="13.5">
      <c r="A11" s="3" t="s">
        <v>28</v>
      </c>
      <c r="B11" s="2"/>
      <c r="C11" s="19">
        <v>226446</v>
      </c>
      <c r="D11" s="19">
        <v>226446</v>
      </c>
      <c r="E11" s="19">
        <v>226446</v>
      </c>
      <c r="F11" s="19">
        <v>226446</v>
      </c>
      <c r="G11" s="19">
        <v>226446</v>
      </c>
      <c r="H11" s="19">
        <v>226446</v>
      </c>
      <c r="I11" s="19">
        <v>226446</v>
      </c>
      <c r="J11" s="19">
        <v>226446</v>
      </c>
      <c r="K11" s="19">
        <v>226446</v>
      </c>
      <c r="L11" s="19">
        <v>226446</v>
      </c>
      <c r="M11" s="19">
        <v>226446</v>
      </c>
      <c r="N11" s="20">
        <v>226494</v>
      </c>
      <c r="O11" s="21">
        <v>2717400</v>
      </c>
      <c r="P11" s="19">
        <v>2705460</v>
      </c>
      <c r="Q11" s="22">
        <v>3111890</v>
      </c>
    </row>
    <row r="12" spans="1:17" ht="13.5">
      <c r="A12" s="3" t="s">
        <v>29</v>
      </c>
      <c r="B12" s="2"/>
      <c r="C12" s="19">
        <v>898695</v>
      </c>
      <c r="D12" s="19">
        <v>898695</v>
      </c>
      <c r="E12" s="19">
        <v>898695</v>
      </c>
      <c r="F12" s="19">
        <v>898695</v>
      </c>
      <c r="G12" s="19">
        <v>898695</v>
      </c>
      <c r="H12" s="19">
        <v>898695</v>
      </c>
      <c r="I12" s="19">
        <v>898695</v>
      </c>
      <c r="J12" s="19">
        <v>898695</v>
      </c>
      <c r="K12" s="19">
        <v>898695</v>
      </c>
      <c r="L12" s="19">
        <v>898695</v>
      </c>
      <c r="M12" s="19">
        <v>898695</v>
      </c>
      <c r="N12" s="20">
        <v>898725</v>
      </c>
      <c r="O12" s="21">
        <v>10784370</v>
      </c>
      <c r="P12" s="19">
        <v>11010050</v>
      </c>
      <c r="Q12" s="22">
        <v>12010050</v>
      </c>
    </row>
    <row r="13" spans="1:17" ht="13.5">
      <c r="A13" s="3" t="s">
        <v>30</v>
      </c>
      <c r="B13" s="2"/>
      <c r="C13" s="19">
        <v>19353245</v>
      </c>
      <c r="D13" s="19">
        <v>19353245</v>
      </c>
      <c r="E13" s="19">
        <v>19353245</v>
      </c>
      <c r="F13" s="19">
        <v>19353245</v>
      </c>
      <c r="G13" s="19">
        <v>19353245</v>
      </c>
      <c r="H13" s="19">
        <v>19353245</v>
      </c>
      <c r="I13" s="19">
        <v>19353245</v>
      </c>
      <c r="J13" s="19">
        <v>19353245</v>
      </c>
      <c r="K13" s="19">
        <v>19353245</v>
      </c>
      <c r="L13" s="19">
        <v>19353245</v>
      </c>
      <c r="M13" s="19">
        <v>19353245</v>
      </c>
      <c r="N13" s="20">
        <v>19353365</v>
      </c>
      <c r="O13" s="21">
        <v>232239060</v>
      </c>
      <c r="P13" s="19">
        <v>243143460</v>
      </c>
      <c r="Q13" s="22">
        <v>254266840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2245288</v>
      </c>
      <c r="D15" s="16">
        <f t="shared" si="2"/>
        <v>2245288</v>
      </c>
      <c r="E15" s="16">
        <f t="shared" si="2"/>
        <v>2245288</v>
      </c>
      <c r="F15" s="16">
        <f t="shared" si="2"/>
        <v>2245288</v>
      </c>
      <c r="G15" s="16">
        <f t="shared" si="2"/>
        <v>2245288</v>
      </c>
      <c r="H15" s="16">
        <f t="shared" si="2"/>
        <v>2245288</v>
      </c>
      <c r="I15" s="16">
        <f t="shared" si="2"/>
        <v>2245288</v>
      </c>
      <c r="J15" s="16">
        <f t="shared" si="2"/>
        <v>2245288</v>
      </c>
      <c r="K15" s="16">
        <f t="shared" si="2"/>
        <v>2245288</v>
      </c>
      <c r="L15" s="16">
        <f>SUM(L16:L18)</f>
        <v>2245288</v>
      </c>
      <c r="M15" s="16">
        <f>SUM(M16:M18)</f>
        <v>2245288</v>
      </c>
      <c r="N15" s="27">
        <f t="shared" si="2"/>
        <v>2245322</v>
      </c>
      <c r="O15" s="28">
        <f t="shared" si="2"/>
        <v>26943490</v>
      </c>
      <c r="P15" s="16">
        <f t="shared" si="2"/>
        <v>43684350</v>
      </c>
      <c r="Q15" s="29">
        <f t="shared" si="2"/>
        <v>22876590</v>
      </c>
    </row>
    <row r="16" spans="1:17" ht="13.5">
      <c r="A16" s="3" t="s">
        <v>33</v>
      </c>
      <c r="B16" s="2"/>
      <c r="C16" s="19">
        <v>315186</v>
      </c>
      <c r="D16" s="19">
        <v>315186</v>
      </c>
      <c r="E16" s="19">
        <v>315186</v>
      </c>
      <c r="F16" s="19">
        <v>315186</v>
      </c>
      <c r="G16" s="19">
        <v>315186</v>
      </c>
      <c r="H16" s="19">
        <v>315186</v>
      </c>
      <c r="I16" s="19">
        <v>315186</v>
      </c>
      <c r="J16" s="19">
        <v>315186</v>
      </c>
      <c r="K16" s="19">
        <v>315186</v>
      </c>
      <c r="L16" s="19">
        <v>315186</v>
      </c>
      <c r="M16" s="19">
        <v>315186</v>
      </c>
      <c r="N16" s="20">
        <v>315204</v>
      </c>
      <c r="O16" s="21">
        <v>3782250</v>
      </c>
      <c r="P16" s="19">
        <v>3908400</v>
      </c>
      <c r="Q16" s="22">
        <v>3927800</v>
      </c>
    </row>
    <row r="17" spans="1:17" ht="13.5">
      <c r="A17" s="3" t="s">
        <v>34</v>
      </c>
      <c r="B17" s="2"/>
      <c r="C17" s="19">
        <v>1930102</v>
      </c>
      <c r="D17" s="19">
        <v>1930102</v>
      </c>
      <c r="E17" s="19">
        <v>1930102</v>
      </c>
      <c r="F17" s="19">
        <v>1930102</v>
      </c>
      <c r="G17" s="19">
        <v>1930102</v>
      </c>
      <c r="H17" s="19">
        <v>1930102</v>
      </c>
      <c r="I17" s="19">
        <v>1930102</v>
      </c>
      <c r="J17" s="19">
        <v>1930102</v>
      </c>
      <c r="K17" s="19">
        <v>1930102</v>
      </c>
      <c r="L17" s="19">
        <v>1930102</v>
      </c>
      <c r="M17" s="19">
        <v>1930102</v>
      </c>
      <c r="N17" s="20">
        <v>1930118</v>
      </c>
      <c r="O17" s="21">
        <v>23161240</v>
      </c>
      <c r="P17" s="19">
        <v>39775950</v>
      </c>
      <c r="Q17" s="22">
        <v>18948790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89679213</v>
      </c>
      <c r="D19" s="16">
        <f t="shared" si="3"/>
        <v>89679213</v>
      </c>
      <c r="E19" s="16">
        <f t="shared" si="3"/>
        <v>89679213</v>
      </c>
      <c r="F19" s="16">
        <f t="shared" si="3"/>
        <v>89679213</v>
      </c>
      <c r="G19" s="16">
        <f t="shared" si="3"/>
        <v>89679213</v>
      </c>
      <c r="H19" s="16">
        <f t="shared" si="3"/>
        <v>89679213</v>
      </c>
      <c r="I19" s="16">
        <f t="shared" si="3"/>
        <v>89679213</v>
      </c>
      <c r="J19" s="16">
        <f t="shared" si="3"/>
        <v>89679213</v>
      </c>
      <c r="K19" s="16">
        <f t="shared" si="3"/>
        <v>89679213</v>
      </c>
      <c r="L19" s="16">
        <f>SUM(L20:L23)</f>
        <v>89679213</v>
      </c>
      <c r="M19" s="16">
        <f>SUM(M20:M23)</f>
        <v>89679213</v>
      </c>
      <c r="N19" s="27">
        <f t="shared" si="3"/>
        <v>89679427</v>
      </c>
      <c r="O19" s="28">
        <f t="shared" si="3"/>
        <v>1076150770</v>
      </c>
      <c r="P19" s="16">
        <f t="shared" si="3"/>
        <v>1110977830</v>
      </c>
      <c r="Q19" s="29">
        <f t="shared" si="3"/>
        <v>1177256560</v>
      </c>
    </row>
    <row r="20" spans="1:17" ht="13.5">
      <c r="A20" s="3" t="s">
        <v>37</v>
      </c>
      <c r="B20" s="2"/>
      <c r="C20" s="19">
        <v>29562298</v>
      </c>
      <c r="D20" s="19">
        <v>29562298</v>
      </c>
      <c r="E20" s="19">
        <v>29562298</v>
      </c>
      <c r="F20" s="19">
        <v>29562298</v>
      </c>
      <c r="G20" s="19">
        <v>29562298</v>
      </c>
      <c r="H20" s="19">
        <v>29562298</v>
      </c>
      <c r="I20" s="19">
        <v>29562298</v>
      </c>
      <c r="J20" s="19">
        <v>29562298</v>
      </c>
      <c r="K20" s="19">
        <v>29562298</v>
      </c>
      <c r="L20" s="19">
        <v>29562298</v>
      </c>
      <c r="M20" s="19">
        <v>29562298</v>
      </c>
      <c r="N20" s="20">
        <v>29562362</v>
      </c>
      <c r="O20" s="21">
        <v>354747640</v>
      </c>
      <c r="P20" s="19">
        <v>371896860</v>
      </c>
      <c r="Q20" s="22">
        <v>384828510</v>
      </c>
    </row>
    <row r="21" spans="1:17" ht="13.5">
      <c r="A21" s="3" t="s">
        <v>38</v>
      </c>
      <c r="B21" s="2"/>
      <c r="C21" s="19">
        <v>45584710</v>
      </c>
      <c r="D21" s="19">
        <v>45584710</v>
      </c>
      <c r="E21" s="19">
        <v>45584710</v>
      </c>
      <c r="F21" s="19">
        <v>45584710</v>
      </c>
      <c r="G21" s="19">
        <v>45584710</v>
      </c>
      <c r="H21" s="19">
        <v>45584710</v>
      </c>
      <c r="I21" s="19">
        <v>45584710</v>
      </c>
      <c r="J21" s="19">
        <v>45584710</v>
      </c>
      <c r="K21" s="19">
        <v>45584710</v>
      </c>
      <c r="L21" s="19">
        <v>45584710</v>
      </c>
      <c r="M21" s="19">
        <v>45584710</v>
      </c>
      <c r="N21" s="20">
        <v>45584760</v>
      </c>
      <c r="O21" s="21">
        <v>547016570</v>
      </c>
      <c r="P21" s="19">
        <v>582867560</v>
      </c>
      <c r="Q21" s="22">
        <v>636625940</v>
      </c>
    </row>
    <row r="22" spans="1:17" ht="13.5">
      <c r="A22" s="3" t="s">
        <v>39</v>
      </c>
      <c r="B22" s="2"/>
      <c r="C22" s="23">
        <v>9158638</v>
      </c>
      <c r="D22" s="23">
        <v>9158638</v>
      </c>
      <c r="E22" s="23">
        <v>9158638</v>
      </c>
      <c r="F22" s="23">
        <v>9158638</v>
      </c>
      <c r="G22" s="23">
        <v>9158638</v>
      </c>
      <c r="H22" s="23">
        <v>9158638</v>
      </c>
      <c r="I22" s="23">
        <v>9158638</v>
      </c>
      <c r="J22" s="23">
        <v>9158638</v>
      </c>
      <c r="K22" s="23">
        <v>9158638</v>
      </c>
      <c r="L22" s="23">
        <v>9158638</v>
      </c>
      <c r="M22" s="23">
        <v>9158638</v>
      </c>
      <c r="N22" s="24">
        <v>9158692</v>
      </c>
      <c r="O22" s="25">
        <v>109903710</v>
      </c>
      <c r="P22" s="23">
        <v>89462200</v>
      </c>
      <c r="Q22" s="26">
        <v>84224630</v>
      </c>
    </row>
    <row r="23" spans="1:17" ht="13.5">
      <c r="A23" s="3" t="s">
        <v>40</v>
      </c>
      <c r="B23" s="2"/>
      <c r="C23" s="19">
        <v>5373567</v>
      </c>
      <c r="D23" s="19">
        <v>5373567</v>
      </c>
      <c r="E23" s="19">
        <v>5373567</v>
      </c>
      <c r="F23" s="19">
        <v>5373567</v>
      </c>
      <c r="G23" s="19">
        <v>5373567</v>
      </c>
      <c r="H23" s="19">
        <v>5373567</v>
      </c>
      <c r="I23" s="19">
        <v>5373567</v>
      </c>
      <c r="J23" s="19">
        <v>5373567</v>
      </c>
      <c r="K23" s="19">
        <v>5373567</v>
      </c>
      <c r="L23" s="19">
        <v>5373567</v>
      </c>
      <c r="M23" s="19">
        <v>5373567</v>
      </c>
      <c r="N23" s="20">
        <v>5373613</v>
      </c>
      <c r="O23" s="21">
        <v>64482850</v>
      </c>
      <c r="P23" s="19">
        <v>66751210</v>
      </c>
      <c r="Q23" s="22">
        <v>71577480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126875100</v>
      </c>
      <c r="D25" s="41">
        <f t="shared" si="4"/>
        <v>126875100</v>
      </c>
      <c r="E25" s="41">
        <f t="shared" si="4"/>
        <v>126875100</v>
      </c>
      <c r="F25" s="41">
        <f t="shared" si="4"/>
        <v>126875100</v>
      </c>
      <c r="G25" s="41">
        <f t="shared" si="4"/>
        <v>126875100</v>
      </c>
      <c r="H25" s="41">
        <f t="shared" si="4"/>
        <v>126875100</v>
      </c>
      <c r="I25" s="41">
        <f t="shared" si="4"/>
        <v>126875100</v>
      </c>
      <c r="J25" s="41">
        <f t="shared" si="4"/>
        <v>126875100</v>
      </c>
      <c r="K25" s="41">
        <f t="shared" si="4"/>
        <v>126875100</v>
      </c>
      <c r="L25" s="41">
        <f>+L5+L9+L15+L19+L24</f>
        <v>126875100</v>
      </c>
      <c r="M25" s="41">
        <f>+M5+M9+M15+M19+M24</f>
        <v>126875100</v>
      </c>
      <c r="N25" s="42">
        <f t="shared" si="4"/>
        <v>126875650</v>
      </c>
      <c r="O25" s="43">
        <f t="shared" si="4"/>
        <v>1522501750</v>
      </c>
      <c r="P25" s="41">
        <f t="shared" si="4"/>
        <v>1593538420</v>
      </c>
      <c r="Q25" s="44">
        <f t="shared" si="4"/>
        <v>1673197100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23484429</v>
      </c>
      <c r="D28" s="16">
        <f t="shared" si="5"/>
        <v>23484429</v>
      </c>
      <c r="E28" s="16">
        <f>SUM(E29:E31)</f>
        <v>23484429</v>
      </c>
      <c r="F28" s="16">
        <f>SUM(F29:F31)</f>
        <v>23484429</v>
      </c>
      <c r="G28" s="16">
        <f>SUM(G29:G31)</f>
        <v>23484429</v>
      </c>
      <c r="H28" s="16">
        <f>SUM(H29:H31)</f>
        <v>23484429</v>
      </c>
      <c r="I28" s="16">
        <f t="shared" si="5"/>
        <v>23484429</v>
      </c>
      <c r="J28" s="16">
        <f t="shared" si="5"/>
        <v>23484429</v>
      </c>
      <c r="K28" s="16">
        <f t="shared" si="5"/>
        <v>23484429</v>
      </c>
      <c r="L28" s="16">
        <f>SUM(L29:L31)</f>
        <v>23484429</v>
      </c>
      <c r="M28" s="16">
        <f>SUM(M29:M31)</f>
        <v>23484429</v>
      </c>
      <c r="N28" s="17">
        <f t="shared" si="5"/>
        <v>23480631</v>
      </c>
      <c r="O28" s="18">
        <f t="shared" si="5"/>
        <v>281809350</v>
      </c>
      <c r="P28" s="16">
        <f t="shared" si="5"/>
        <v>294606880</v>
      </c>
      <c r="Q28" s="17">
        <f t="shared" si="5"/>
        <v>307673160</v>
      </c>
    </row>
    <row r="29" spans="1:17" ht="13.5">
      <c r="A29" s="3" t="s">
        <v>23</v>
      </c>
      <c r="B29" s="2"/>
      <c r="C29" s="19">
        <v>4908303</v>
      </c>
      <c r="D29" s="19">
        <v>4908303</v>
      </c>
      <c r="E29" s="19">
        <v>4908303</v>
      </c>
      <c r="F29" s="19">
        <v>4908303</v>
      </c>
      <c r="G29" s="19">
        <v>4908303</v>
      </c>
      <c r="H29" s="19">
        <v>4908303</v>
      </c>
      <c r="I29" s="19">
        <v>4908303</v>
      </c>
      <c r="J29" s="19">
        <v>4908303</v>
      </c>
      <c r="K29" s="19">
        <v>4908303</v>
      </c>
      <c r="L29" s="19">
        <v>4908303</v>
      </c>
      <c r="M29" s="19">
        <v>4908303</v>
      </c>
      <c r="N29" s="20">
        <v>4907027</v>
      </c>
      <c r="O29" s="21">
        <v>58898360</v>
      </c>
      <c r="P29" s="19">
        <v>60778360</v>
      </c>
      <c r="Q29" s="22">
        <v>63368570</v>
      </c>
    </row>
    <row r="30" spans="1:17" ht="13.5">
      <c r="A30" s="3" t="s">
        <v>24</v>
      </c>
      <c r="B30" s="2"/>
      <c r="C30" s="23">
        <v>18319107</v>
      </c>
      <c r="D30" s="23">
        <v>18319107</v>
      </c>
      <c r="E30" s="23">
        <v>18319107</v>
      </c>
      <c r="F30" s="23">
        <v>18319107</v>
      </c>
      <c r="G30" s="23">
        <v>18319107</v>
      </c>
      <c r="H30" s="23">
        <v>18319107</v>
      </c>
      <c r="I30" s="23">
        <v>18319107</v>
      </c>
      <c r="J30" s="23">
        <v>18319107</v>
      </c>
      <c r="K30" s="23">
        <v>18319107</v>
      </c>
      <c r="L30" s="23">
        <v>18319107</v>
      </c>
      <c r="M30" s="23">
        <v>18319107</v>
      </c>
      <c r="N30" s="24">
        <v>18316693</v>
      </c>
      <c r="O30" s="25">
        <v>219826870</v>
      </c>
      <c r="P30" s="23">
        <v>230579050</v>
      </c>
      <c r="Q30" s="26">
        <v>240873410</v>
      </c>
    </row>
    <row r="31" spans="1:17" ht="13.5">
      <c r="A31" s="3" t="s">
        <v>25</v>
      </c>
      <c r="B31" s="2"/>
      <c r="C31" s="19">
        <v>257019</v>
      </c>
      <c r="D31" s="19">
        <v>257019</v>
      </c>
      <c r="E31" s="19">
        <v>257019</v>
      </c>
      <c r="F31" s="19">
        <v>257019</v>
      </c>
      <c r="G31" s="19">
        <v>257019</v>
      </c>
      <c r="H31" s="19">
        <v>257019</v>
      </c>
      <c r="I31" s="19">
        <v>257019</v>
      </c>
      <c r="J31" s="19">
        <v>257019</v>
      </c>
      <c r="K31" s="19">
        <v>257019</v>
      </c>
      <c r="L31" s="19">
        <v>257019</v>
      </c>
      <c r="M31" s="19">
        <v>257019</v>
      </c>
      <c r="N31" s="20">
        <v>256911</v>
      </c>
      <c r="O31" s="21">
        <v>3084120</v>
      </c>
      <c r="P31" s="19">
        <v>3249470</v>
      </c>
      <c r="Q31" s="22">
        <v>3431180</v>
      </c>
    </row>
    <row r="32" spans="1:17" ht="13.5">
      <c r="A32" s="1" t="s">
        <v>26</v>
      </c>
      <c r="B32" s="2"/>
      <c r="C32" s="16">
        <f aca="true" t="shared" si="6" ref="C32:Q32">SUM(C33:C37)</f>
        <v>12108293</v>
      </c>
      <c r="D32" s="16">
        <f t="shared" si="6"/>
        <v>12108293</v>
      </c>
      <c r="E32" s="16">
        <f>SUM(E33:E37)</f>
        <v>12108293</v>
      </c>
      <c r="F32" s="16">
        <f>SUM(F33:F37)</f>
        <v>12108293</v>
      </c>
      <c r="G32" s="16">
        <f>SUM(G33:G37)</f>
        <v>12108293</v>
      </c>
      <c r="H32" s="16">
        <f>SUM(H33:H37)</f>
        <v>12108293</v>
      </c>
      <c r="I32" s="16">
        <f t="shared" si="6"/>
        <v>12108293</v>
      </c>
      <c r="J32" s="16">
        <f t="shared" si="6"/>
        <v>12108293</v>
      </c>
      <c r="K32" s="16">
        <f t="shared" si="6"/>
        <v>12108293</v>
      </c>
      <c r="L32" s="16">
        <f>SUM(L33:L37)</f>
        <v>12108293</v>
      </c>
      <c r="M32" s="16">
        <f>SUM(M33:M37)</f>
        <v>12108293</v>
      </c>
      <c r="N32" s="27">
        <f t="shared" si="6"/>
        <v>12106147</v>
      </c>
      <c r="O32" s="28">
        <f t="shared" si="6"/>
        <v>145297370</v>
      </c>
      <c r="P32" s="16">
        <f t="shared" si="6"/>
        <v>159361960</v>
      </c>
      <c r="Q32" s="29">
        <f t="shared" si="6"/>
        <v>174041320</v>
      </c>
    </row>
    <row r="33" spans="1:17" ht="13.5">
      <c r="A33" s="3" t="s">
        <v>27</v>
      </c>
      <c r="B33" s="2"/>
      <c r="C33" s="19">
        <v>651628</v>
      </c>
      <c r="D33" s="19">
        <v>651628</v>
      </c>
      <c r="E33" s="19">
        <v>651628</v>
      </c>
      <c r="F33" s="19">
        <v>651628</v>
      </c>
      <c r="G33" s="19">
        <v>651628</v>
      </c>
      <c r="H33" s="19">
        <v>651628</v>
      </c>
      <c r="I33" s="19">
        <v>651628</v>
      </c>
      <c r="J33" s="19">
        <v>651628</v>
      </c>
      <c r="K33" s="19">
        <v>651628</v>
      </c>
      <c r="L33" s="19">
        <v>651628</v>
      </c>
      <c r="M33" s="19">
        <v>651628</v>
      </c>
      <c r="N33" s="20">
        <v>650812</v>
      </c>
      <c r="O33" s="21">
        <v>7818720</v>
      </c>
      <c r="P33" s="19">
        <v>10250710</v>
      </c>
      <c r="Q33" s="22">
        <v>12042630</v>
      </c>
    </row>
    <row r="34" spans="1:17" ht="13.5">
      <c r="A34" s="3" t="s">
        <v>28</v>
      </c>
      <c r="B34" s="2"/>
      <c r="C34" s="19">
        <v>3616628</v>
      </c>
      <c r="D34" s="19">
        <v>3616628</v>
      </c>
      <c r="E34" s="19">
        <v>3616628</v>
      </c>
      <c r="F34" s="19">
        <v>3616628</v>
      </c>
      <c r="G34" s="19">
        <v>3616628</v>
      </c>
      <c r="H34" s="19">
        <v>3616628</v>
      </c>
      <c r="I34" s="19">
        <v>3616628</v>
      </c>
      <c r="J34" s="19">
        <v>3616628</v>
      </c>
      <c r="K34" s="19">
        <v>3616628</v>
      </c>
      <c r="L34" s="19">
        <v>3616628</v>
      </c>
      <c r="M34" s="19">
        <v>3616628</v>
      </c>
      <c r="N34" s="20">
        <v>3615972</v>
      </c>
      <c r="O34" s="21">
        <v>43398880</v>
      </c>
      <c r="P34" s="19">
        <v>51034440</v>
      </c>
      <c r="Q34" s="22">
        <v>59390740</v>
      </c>
    </row>
    <row r="35" spans="1:17" ht="13.5">
      <c r="A35" s="3" t="s">
        <v>29</v>
      </c>
      <c r="B35" s="2"/>
      <c r="C35" s="19">
        <v>4164990</v>
      </c>
      <c r="D35" s="19">
        <v>4164990</v>
      </c>
      <c r="E35" s="19">
        <v>4164990</v>
      </c>
      <c r="F35" s="19">
        <v>4164990</v>
      </c>
      <c r="G35" s="19">
        <v>4164990</v>
      </c>
      <c r="H35" s="19">
        <v>4164990</v>
      </c>
      <c r="I35" s="19">
        <v>4164990</v>
      </c>
      <c r="J35" s="19">
        <v>4164990</v>
      </c>
      <c r="K35" s="19">
        <v>4164990</v>
      </c>
      <c r="L35" s="19">
        <v>4164990</v>
      </c>
      <c r="M35" s="19">
        <v>4164990</v>
      </c>
      <c r="N35" s="20">
        <v>4164480</v>
      </c>
      <c r="O35" s="21">
        <v>49979370</v>
      </c>
      <c r="P35" s="19">
        <v>53854100</v>
      </c>
      <c r="Q35" s="22">
        <v>58581200</v>
      </c>
    </row>
    <row r="36" spans="1:17" ht="13.5">
      <c r="A36" s="3" t="s">
        <v>30</v>
      </c>
      <c r="B36" s="2"/>
      <c r="C36" s="19">
        <v>3675047</v>
      </c>
      <c r="D36" s="19">
        <v>3675047</v>
      </c>
      <c r="E36" s="19">
        <v>3675047</v>
      </c>
      <c r="F36" s="19">
        <v>3675047</v>
      </c>
      <c r="G36" s="19">
        <v>3675047</v>
      </c>
      <c r="H36" s="19">
        <v>3675047</v>
      </c>
      <c r="I36" s="19">
        <v>3675047</v>
      </c>
      <c r="J36" s="19">
        <v>3675047</v>
      </c>
      <c r="K36" s="19">
        <v>3675047</v>
      </c>
      <c r="L36" s="19">
        <v>3675047</v>
      </c>
      <c r="M36" s="19">
        <v>3675047</v>
      </c>
      <c r="N36" s="20">
        <v>3674883</v>
      </c>
      <c r="O36" s="21">
        <v>44100400</v>
      </c>
      <c r="P36" s="19">
        <v>44222710</v>
      </c>
      <c r="Q36" s="22">
        <v>44026750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7795758</v>
      </c>
      <c r="D38" s="16">
        <f t="shared" si="7"/>
        <v>7795758</v>
      </c>
      <c r="E38" s="16">
        <f>SUM(E39:E41)</f>
        <v>7795758</v>
      </c>
      <c r="F38" s="16">
        <f>SUM(F39:F41)</f>
        <v>7795758</v>
      </c>
      <c r="G38" s="16">
        <f>SUM(G39:G41)</f>
        <v>7795758</v>
      </c>
      <c r="H38" s="16">
        <f>SUM(H39:H41)</f>
        <v>7795758</v>
      </c>
      <c r="I38" s="16">
        <f t="shared" si="7"/>
        <v>7795758</v>
      </c>
      <c r="J38" s="16">
        <f t="shared" si="7"/>
        <v>7795758</v>
      </c>
      <c r="K38" s="16">
        <f t="shared" si="7"/>
        <v>7795758</v>
      </c>
      <c r="L38" s="16">
        <f>SUM(L39:L41)</f>
        <v>7795758</v>
      </c>
      <c r="M38" s="16">
        <f>SUM(M39:M41)</f>
        <v>7795758</v>
      </c>
      <c r="N38" s="27">
        <f t="shared" si="7"/>
        <v>7794792</v>
      </c>
      <c r="O38" s="28">
        <f t="shared" si="7"/>
        <v>93548130</v>
      </c>
      <c r="P38" s="16">
        <f t="shared" si="7"/>
        <v>117263860</v>
      </c>
      <c r="Q38" s="29">
        <f t="shared" si="7"/>
        <v>131568440</v>
      </c>
    </row>
    <row r="39" spans="1:17" ht="13.5">
      <c r="A39" s="3" t="s">
        <v>33</v>
      </c>
      <c r="B39" s="2"/>
      <c r="C39" s="19">
        <v>2089619</v>
      </c>
      <c r="D39" s="19">
        <v>2089619</v>
      </c>
      <c r="E39" s="19">
        <v>2089619</v>
      </c>
      <c r="F39" s="19">
        <v>2089619</v>
      </c>
      <c r="G39" s="19">
        <v>2089619</v>
      </c>
      <c r="H39" s="19">
        <v>2089619</v>
      </c>
      <c r="I39" s="19">
        <v>2089619</v>
      </c>
      <c r="J39" s="19">
        <v>2089619</v>
      </c>
      <c r="K39" s="19">
        <v>2089619</v>
      </c>
      <c r="L39" s="19">
        <v>2089619</v>
      </c>
      <c r="M39" s="19">
        <v>2089619</v>
      </c>
      <c r="N39" s="20">
        <v>2089071</v>
      </c>
      <c r="O39" s="21">
        <v>25074880</v>
      </c>
      <c r="P39" s="19">
        <v>26802680</v>
      </c>
      <c r="Q39" s="22">
        <v>28102390</v>
      </c>
    </row>
    <row r="40" spans="1:17" ht="13.5">
      <c r="A40" s="3" t="s">
        <v>34</v>
      </c>
      <c r="B40" s="2"/>
      <c r="C40" s="19">
        <v>5706139</v>
      </c>
      <c r="D40" s="19">
        <v>5706139</v>
      </c>
      <c r="E40" s="19">
        <v>5706139</v>
      </c>
      <c r="F40" s="19">
        <v>5706139</v>
      </c>
      <c r="G40" s="19">
        <v>5706139</v>
      </c>
      <c r="H40" s="19">
        <v>5706139</v>
      </c>
      <c r="I40" s="19">
        <v>5706139</v>
      </c>
      <c r="J40" s="19">
        <v>5706139</v>
      </c>
      <c r="K40" s="19">
        <v>5706139</v>
      </c>
      <c r="L40" s="19">
        <v>5706139</v>
      </c>
      <c r="M40" s="19">
        <v>5706139</v>
      </c>
      <c r="N40" s="20">
        <v>5705721</v>
      </c>
      <c r="O40" s="21">
        <v>68473250</v>
      </c>
      <c r="P40" s="19">
        <v>90461180</v>
      </c>
      <c r="Q40" s="22">
        <v>103466050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73373134</v>
      </c>
      <c r="D42" s="16">
        <f t="shared" si="8"/>
        <v>73373134</v>
      </c>
      <c r="E42" s="16">
        <f>SUM(E43:E46)</f>
        <v>73373134</v>
      </c>
      <c r="F42" s="16">
        <f>SUM(F43:F46)</f>
        <v>73373134</v>
      </c>
      <c r="G42" s="16">
        <f>SUM(G43:G46)</f>
        <v>73373134</v>
      </c>
      <c r="H42" s="16">
        <f>SUM(H43:H46)</f>
        <v>73373134</v>
      </c>
      <c r="I42" s="16">
        <f t="shared" si="8"/>
        <v>73373134</v>
      </c>
      <c r="J42" s="16">
        <f t="shared" si="8"/>
        <v>73373134</v>
      </c>
      <c r="K42" s="16">
        <f t="shared" si="8"/>
        <v>73373134</v>
      </c>
      <c r="L42" s="16">
        <f>SUM(L43:L46)</f>
        <v>73373134</v>
      </c>
      <c r="M42" s="16">
        <f>SUM(M43:M46)</f>
        <v>73373134</v>
      </c>
      <c r="N42" s="27">
        <f t="shared" si="8"/>
        <v>73371866</v>
      </c>
      <c r="O42" s="28">
        <f t="shared" si="8"/>
        <v>880476340</v>
      </c>
      <c r="P42" s="16">
        <f t="shared" si="8"/>
        <v>915800060</v>
      </c>
      <c r="Q42" s="29">
        <f t="shared" si="8"/>
        <v>960619430</v>
      </c>
    </row>
    <row r="43" spans="1:17" ht="13.5">
      <c r="A43" s="3" t="s">
        <v>37</v>
      </c>
      <c r="B43" s="2"/>
      <c r="C43" s="19">
        <v>32667615</v>
      </c>
      <c r="D43" s="19">
        <v>32667615</v>
      </c>
      <c r="E43" s="19">
        <v>32667615</v>
      </c>
      <c r="F43" s="19">
        <v>32667615</v>
      </c>
      <c r="G43" s="19">
        <v>32667615</v>
      </c>
      <c r="H43" s="19">
        <v>32667615</v>
      </c>
      <c r="I43" s="19">
        <v>32667615</v>
      </c>
      <c r="J43" s="19">
        <v>32667615</v>
      </c>
      <c r="K43" s="19">
        <v>32667615</v>
      </c>
      <c r="L43" s="19">
        <v>32667615</v>
      </c>
      <c r="M43" s="19">
        <v>32667615</v>
      </c>
      <c r="N43" s="20">
        <v>32667165</v>
      </c>
      <c r="O43" s="21">
        <v>392010930</v>
      </c>
      <c r="P43" s="19">
        <v>414091580</v>
      </c>
      <c r="Q43" s="22">
        <v>438398570</v>
      </c>
    </row>
    <row r="44" spans="1:17" ht="13.5">
      <c r="A44" s="3" t="s">
        <v>38</v>
      </c>
      <c r="B44" s="2"/>
      <c r="C44" s="19">
        <v>30330707</v>
      </c>
      <c r="D44" s="19">
        <v>30330707</v>
      </c>
      <c r="E44" s="19">
        <v>30330707</v>
      </c>
      <c r="F44" s="19">
        <v>30330707</v>
      </c>
      <c r="G44" s="19">
        <v>30330707</v>
      </c>
      <c r="H44" s="19">
        <v>30330707</v>
      </c>
      <c r="I44" s="19">
        <v>30330707</v>
      </c>
      <c r="J44" s="19">
        <v>30330707</v>
      </c>
      <c r="K44" s="19">
        <v>30330707</v>
      </c>
      <c r="L44" s="19">
        <v>30330707</v>
      </c>
      <c r="M44" s="19">
        <v>30330707</v>
      </c>
      <c r="N44" s="20">
        <v>30330403</v>
      </c>
      <c r="O44" s="21">
        <v>363968180</v>
      </c>
      <c r="P44" s="19">
        <v>366252790</v>
      </c>
      <c r="Q44" s="22">
        <v>379226230</v>
      </c>
    </row>
    <row r="45" spans="1:17" ht="13.5">
      <c r="A45" s="3" t="s">
        <v>39</v>
      </c>
      <c r="B45" s="2"/>
      <c r="C45" s="23">
        <v>5245393</v>
      </c>
      <c r="D45" s="23">
        <v>5245393</v>
      </c>
      <c r="E45" s="23">
        <v>5245393</v>
      </c>
      <c r="F45" s="23">
        <v>5245393</v>
      </c>
      <c r="G45" s="23">
        <v>5245393</v>
      </c>
      <c r="H45" s="23">
        <v>5245393</v>
      </c>
      <c r="I45" s="23">
        <v>5245393</v>
      </c>
      <c r="J45" s="23">
        <v>5245393</v>
      </c>
      <c r="K45" s="23">
        <v>5245393</v>
      </c>
      <c r="L45" s="23">
        <v>5245393</v>
      </c>
      <c r="M45" s="23">
        <v>5245393</v>
      </c>
      <c r="N45" s="24">
        <v>5245077</v>
      </c>
      <c r="O45" s="25">
        <v>62944400</v>
      </c>
      <c r="P45" s="23">
        <v>68545140</v>
      </c>
      <c r="Q45" s="26">
        <v>74056940</v>
      </c>
    </row>
    <row r="46" spans="1:17" ht="13.5">
      <c r="A46" s="3" t="s">
        <v>40</v>
      </c>
      <c r="B46" s="2"/>
      <c r="C46" s="19">
        <v>5129419</v>
      </c>
      <c r="D46" s="19">
        <v>5129419</v>
      </c>
      <c r="E46" s="19">
        <v>5129419</v>
      </c>
      <c r="F46" s="19">
        <v>5129419</v>
      </c>
      <c r="G46" s="19">
        <v>5129419</v>
      </c>
      <c r="H46" s="19">
        <v>5129419</v>
      </c>
      <c r="I46" s="19">
        <v>5129419</v>
      </c>
      <c r="J46" s="19">
        <v>5129419</v>
      </c>
      <c r="K46" s="19">
        <v>5129419</v>
      </c>
      <c r="L46" s="19">
        <v>5129419</v>
      </c>
      <c r="M46" s="19">
        <v>5129419</v>
      </c>
      <c r="N46" s="20">
        <v>5129221</v>
      </c>
      <c r="O46" s="21">
        <v>61552830</v>
      </c>
      <c r="P46" s="19">
        <v>66910550</v>
      </c>
      <c r="Q46" s="22">
        <v>68937690</v>
      </c>
    </row>
    <row r="47" spans="1:17" ht="13.5">
      <c r="A47" s="1" t="s">
        <v>41</v>
      </c>
      <c r="B47" s="4"/>
      <c r="C47" s="16">
        <v>284656</v>
      </c>
      <c r="D47" s="16">
        <v>284656</v>
      </c>
      <c r="E47" s="16">
        <v>284656</v>
      </c>
      <c r="F47" s="16">
        <v>284656</v>
      </c>
      <c r="G47" s="16">
        <v>284656</v>
      </c>
      <c r="H47" s="16">
        <v>284656</v>
      </c>
      <c r="I47" s="16">
        <v>284656</v>
      </c>
      <c r="J47" s="16">
        <v>284656</v>
      </c>
      <c r="K47" s="16">
        <v>284656</v>
      </c>
      <c r="L47" s="16">
        <v>284656</v>
      </c>
      <c r="M47" s="16">
        <v>284656</v>
      </c>
      <c r="N47" s="27">
        <v>284534</v>
      </c>
      <c r="O47" s="28">
        <v>3415750</v>
      </c>
      <c r="P47" s="16">
        <v>3707950</v>
      </c>
      <c r="Q47" s="29">
        <v>3907330</v>
      </c>
    </row>
    <row r="48" spans="1:17" ht="13.5">
      <c r="A48" s="5" t="s">
        <v>44</v>
      </c>
      <c r="B48" s="6"/>
      <c r="C48" s="41">
        <f aca="true" t="shared" si="9" ref="C48:Q48">+C28+C32+C38+C42+C47</f>
        <v>117046270</v>
      </c>
      <c r="D48" s="41">
        <f t="shared" si="9"/>
        <v>117046270</v>
      </c>
      <c r="E48" s="41">
        <f>+E28+E32+E38+E42+E47</f>
        <v>117046270</v>
      </c>
      <c r="F48" s="41">
        <f>+F28+F32+F38+F42+F47</f>
        <v>117046270</v>
      </c>
      <c r="G48" s="41">
        <f>+G28+G32+G38+G42+G47</f>
        <v>117046270</v>
      </c>
      <c r="H48" s="41">
        <f>+H28+H32+H38+H42+H47</f>
        <v>117046270</v>
      </c>
      <c r="I48" s="41">
        <f t="shared" si="9"/>
        <v>117046270</v>
      </c>
      <c r="J48" s="41">
        <f t="shared" si="9"/>
        <v>117046270</v>
      </c>
      <c r="K48" s="41">
        <f t="shared" si="9"/>
        <v>117046270</v>
      </c>
      <c r="L48" s="41">
        <f>+L28+L32+L38+L42+L47</f>
        <v>117046270</v>
      </c>
      <c r="M48" s="41">
        <f>+M28+M32+M38+M42+M47</f>
        <v>117046270</v>
      </c>
      <c r="N48" s="42">
        <f t="shared" si="9"/>
        <v>117037970</v>
      </c>
      <c r="O48" s="43">
        <f t="shared" si="9"/>
        <v>1404546940</v>
      </c>
      <c r="P48" s="41">
        <f t="shared" si="9"/>
        <v>1490740710</v>
      </c>
      <c r="Q48" s="44">
        <f t="shared" si="9"/>
        <v>1577809680</v>
      </c>
    </row>
    <row r="49" spans="1:17" ht="13.5">
      <c r="A49" s="10" t="s">
        <v>68</v>
      </c>
      <c r="B49" s="6">
        <v>1</v>
      </c>
      <c r="C49" s="45">
        <f aca="true" t="shared" si="10" ref="C49:Q49">+C25-C48</f>
        <v>9828830</v>
      </c>
      <c r="D49" s="45">
        <f t="shared" si="10"/>
        <v>9828830</v>
      </c>
      <c r="E49" s="45">
        <f t="shared" si="10"/>
        <v>9828830</v>
      </c>
      <c r="F49" s="45">
        <f t="shared" si="10"/>
        <v>9828830</v>
      </c>
      <c r="G49" s="45">
        <f t="shared" si="10"/>
        <v>9828830</v>
      </c>
      <c r="H49" s="45">
        <f t="shared" si="10"/>
        <v>9828830</v>
      </c>
      <c r="I49" s="45">
        <f t="shared" si="10"/>
        <v>9828830</v>
      </c>
      <c r="J49" s="45">
        <f t="shared" si="10"/>
        <v>9828830</v>
      </c>
      <c r="K49" s="45">
        <f t="shared" si="10"/>
        <v>9828830</v>
      </c>
      <c r="L49" s="45">
        <f>+L25-L48</f>
        <v>9828830</v>
      </c>
      <c r="M49" s="45">
        <f>+M25-M48</f>
        <v>9828830</v>
      </c>
      <c r="N49" s="46">
        <f t="shared" si="10"/>
        <v>9837680</v>
      </c>
      <c r="O49" s="47">
        <f t="shared" si="10"/>
        <v>117954810</v>
      </c>
      <c r="P49" s="45">
        <f t="shared" si="10"/>
        <v>102797710</v>
      </c>
      <c r="Q49" s="48">
        <f t="shared" si="10"/>
        <v>95387420</v>
      </c>
    </row>
    <row r="50" spans="1:17" ht="13.5">
      <c r="A50" s="11" t="s">
        <v>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70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17558216</v>
      </c>
      <c r="D5" s="16">
        <f t="shared" si="0"/>
        <v>17558216</v>
      </c>
      <c r="E5" s="16">
        <f t="shared" si="0"/>
        <v>17558216</v>
      </c>
      <c r="F5" s="16">
        <f t="shared" si="0"/>
        <v>17558216</v>
      </c>
      <c r="G5" s="16">
        <f t="shared" si="0"/>
        <v>17558216</v>
      </c>
      <c r="H5" s="16">
        <f t="shared" si="0"/>
        <v>17558216</v>
      </c>
      <c r="I5" s="16">
        <f t="shared" si="0"/>
        <v>17558216</v>
      </c>
      <c r="J5" s="16">
        <f t="shared" si="0"/>
        <v>17558216</v>
      </c>
      <c r="K5" s="16">
        <f t="shared" si="0"/>
        <v>17558216</v>
      </c>
      <c r="L5" s="16">
        <f>SUM(L6:L8)</f>
        <v>17558216</v>
      </c>
      <c r="M5" s="16">
        <f>SUM(M6:M8)</f>
        <v>17558216</v>
      </c>
      <c r="N5" s="17">
        <f t="shared" si="0"/>
        <v>17558203</v>
      </c>
      <c r="O5" s="18">
        <f t="shared" si="0"/>
        <v>210698579</v>
      </c>
      <c r="P5" s="16">
        <f t="shared" si="0"/>
        <v>227970117</v>
      </c>
      <c r="Q5" s="17">
        <f t="shared" si="0"/>
        <v>236767547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17558216</v>
      </c>
      <c r="D7" s="23">
        <v>17558216</v>
      </c>
      <c r="E7" s="23">
        <v>17558216</v>
      </c>
      <c r="F7" s="23">
        <v>17558216</v>
      </c>
      <c r="G7" s="23">
        <v>17558216</v>
      </c>
      <c r="H7" s="23">
        <v>17558216</v>
      </c>
      <c r="I7" s="23">
        <v>17558216</v>
      </c>
      <c r="J7" s="23">
        <v>17558216</v>
      </c>
      <c r="K7" s="23">
        <v>17558216</v>
      </c>
      <c r="L7" s="23">
        <v>17558216</v>
      </c>
      <c r="M7" s="23">
        <v>17558216</v>
      </c>
      <c r="N7" s="24">
        <v>17558203</v>
      </c>
      <c r="O7" s="25">
        <v>210698579</v>
      </c>
      <c r="P7" s="23">
        <v>227970117</v>
      </c>
      <c r="Q7" s="26">
        <v>236767547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0</v>
      </c>
      <c r="D9" s="16">
        <f t="shared" si="1"/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16">
        <f t="shared" si="1"/>
        <v>0</v>
      </c>
      <c r="J9" s="16">
        <f t="shared" si="1"/>
        <v>0</v>
      </c>
      <c r="K9" s="16">
        <f t="shared" si="1"/>
        <v>0</v>
      </c>
      <c r="L9" s="16">
        <f>SUM(L10:L14)</f>
        <v>0</v>
      </c>
      <c r="M9" s="16">
        <f>SUM(M10:M14)</f>
        <v>0</v>
      </c>
      <c r="N9" s="27">
        <f t="shared" si="1"/>
        <v>0</v>
      </c>
      <c r="O9" s="28">
        <f t="shared" si="1"/>
        <v>0</v>
      </c>
      <c r="P9" s="16">
        <f t="shared" si="1"/>
        <v>0</v>
      </c>
      <c r="Q9" s="29">
        <f t="shared" si="1"/>
        <v>0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1257782</v>
      </c>
      <c r="D15" s="16">
        <f t="shared" si="2"/>
        <v>1257782</v>
      </c>
      <c r="E15" s="16">
        <f t="shared" si="2"/>
        <v>1257782</v>
      </c>
      <c r="F15" s="16">
        <f t="shared" si="2"/>
        <v>1257782</v>
      </c>
      <c r="G15" s="16">
        <f t="shared" si="2"/>
        <v>1257782</v>
      </c>
      <c r="H15" s="16">
        <f t="shared" si="2"/>
        <v>1257782</v>
      </c>
      <c r="I15" s="16">
        <f t="shared" si="2"/>
        <v>1257782</v>
      </c>
      <c r="J15" s="16">
        <f t="shared" si="2"/>
        <v>1257782</v>
      </c>
      <c r="K15" s="16">
        <f t="shared" si="2"/>
        <v>1257782</v>
      </c>
      <c r="L15" s="16">
        <f>SUM(L16:L18)</f>
        <v>1257782</v>
      </c>
      <c r="M15" s="16">
        <f>SUM(M16:M18)</f>
        <v>1257782</v>
      </c>
      <c r="N15" s="27">
        <f t="shared" si="2"/>
        <v>1257784</v>
      </c>
      <c r="O15" s="28">
        <f t="shared" si="2"/>
        <v>15093386</v>
      </c>
      <c r="P15" s="16">
        <f t="shared" si="2"/>
        <v>15787682</v>
      </c>
      <c r="Q15" s="29">
        <f t="shared" si="2"/>
        <v>16513915</v>
      </c>
    </row>
    <row r="16" spans="1:17" ht="13.5">
      <c r="A16" s="3" t="s">
        <v>33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>
        <v>1257782</v>
      </c>
      <c r="D18" s="19">
        <v>1257782</v>
      </c>
      <c r="E18" s="19">
        <v>1257782</v>
      </c>
      <c r="F18" s="19">
        <v>1257782</v>
      </c>
      <c r="G18" s="19">
        <v>1257782</v>
      </c>
      <c r="H18" s="19">
        <v>1257782</v>
      </c>
      <c r="I18" s="19">
        <v>1257782</v>
      </c>
      <c r="J18" s="19">
        <v>1257782</v>
      </c>
      <c r="K18" s="19">
        <v>1257782</v>
      </c>
      <c r="L18" s="19">
        <v>1257782</v>
      </c>
      <c r="M18" s="19">
        <v>1257782</v>
      </c>
      <c r="N18" s="20">
        <v>1257784</v>
      </c>
      <c r="O18" s="21">
        <v>15093386</v>
      </c>
      <c r="P18" s="19">
        <v>15787682</v>
      </c>
      <c r="Q18" s="22">
        <v>16513915</v>
      </c>
    </row>
    <row r="19" spans="1:17" ht="13.5">
      <c r="A19" s="1" t="s">
        <v>36</v>
      </c>
      <c r="B19" s="4"/>
      <c r="C19" s="16">
        <f aca="true" t="shared" si="3" ref="C19:Q19">SUM(C20:C23)</f>
        <v>5508970</v>
      </c>
      <c r="D19" s="16">
        <f t="shared" si="3"/>
        <v>5508970</v>
      </c>
      <c r="E19" s="16">
        <f t="shared" si="3"/>
        <v>5508970</v>
      </c>
      <c r="F19" s="16">
        <f t="shared" si="3"/>
        <v>5508970</v>
      </c>
      <c r="G19" s="16">
        <f t="shared" si="3"/>
        <v>5508970</v>
      </c>
      <c r="H19" s="16">
        <f t="shared" si="3"/>
        <v>5508970</v>
      </c>
      <c r="I19" s="16">
        <f t="shared" si="3"/>
        <v>5508970</v>
      </c>
      <c r="J19" s="16">
        <f t="shared" si="3"/>
        <v>5508970</v>
      </c>
      <c r="K19" s="16">
        <f t="shared" si="3"/>
        <v>5508970</v>
      </c>
      <c r="L19" s="16">
        <f>SUM(L20:L23)</f>
        <v>5508970</v>
      </c>
      <c r="M19" s="16">
        <f>SUM(M20:M23)</f>
        <v>5508970</v>
      </c>
      <c r="N19" s="27">
        <f t="shared" si="3"/>
        <v>5508976</v>
      </c>
      <c r="O19" s="28">
        <f t="shared" si="3"/>
        <v>66107646</v>
      </c>
      <c r="P19" s="16">
        <f t="shared" si="3"/>
        <v>69134687</v>
      </c>
      <c r="Q19" s="29">
        <f t="shared" si="3"/>
        <v>72314882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>
        <v>5508970</v>
      </c>
      <c r="D21" s="19">
        <v>5508970</v>
      </c>
      <c r="E21" s="19">
        <v>5508970</v>
      </c>
      <c r="F21" s="19">
        <v>5508970</v>
      </c>
      <c r="G21" s="19">
        <v>5508970</v>
      </c>
      <c r="H21" s="19">
        <v>5508970</v>
      </c>
      <c r="I21" s="19">
        <v>5508970</v>
      </c>
      <c r="J21" s="19">
        <v>5508970</v>
      </c>
      <c r="K21" s="19">
        <v>5508970</v>
      </c>
      <c r="L21" s="19">
        <v>5508970</v>
      </c>
      <c r="M21" s="19">
        <v>5508970</v>
      </c>
      <c r="N21" s="20">
        <v>5508976</v>
      </c>
      <c r="O21" s="21">
        <v>66107646</v>
      </c>
      <c r="P21" s="19">
        <v>69134687</v>
      </c>
      <c r="Q21" s="22">
        <v>72314882</v>
      </c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24324968</v>
      </c>
      <c r="D25" s="41">
        <f t="shared" si="4"/>
        <v>24324968</v>
      </c>
      <c r="E25" s="41">
        <f t="shared" si="4"/>
        <v>24324968</v>
      </c>
      <c r="F25" s="41">
        <f t="shared" si="4"/>
        <v>24324968</v>
      </c>
      <c r="G25" s="41">
        <f t="shared" si="4"/>
        <v>24324968</v>
      </c>
      <c r="H25" s="41">
        <f t="shared" si="4"/>
        <v>24324968</v>
      </c>
      <c r="I25" s="41">
        <f t="shared" si="4"/>
        <v>24324968</v>
      </c>
      <c r="J25" s="41">
        <f t="shared" si="4"/>
        <v>24324968</v>
      </c>
      <c r="K25" s="41">
        <f t="shared" si="4"/>
        <v>24324968</v>
      </c>
      <c r="L25" s="41">
        <f>+L5+L9+L15+L19+L24</f>
        <v>24324968</v>
      </c>
      <c r="M25" s="41">
        <f>+M5+M9+M15+M19+M24</f>
        <v>24324968</v>
      </c>
      <c r="N25" s="42">
        <f t="shared" si="4"/>
        <v>24324963</v>
      </c>
      <c r="O25" s="43">
        <f t="shared" si="4"/>
        <v>291899611</v>
      </c>
      <c r="P25" s="41">
        <f t="shared" si="4"/>
        <v>312892486</v>
      </c>
      <c r="Q25" s="44">
        <f t="shared" si="4"/>
        <v>325596344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26117208</v>
      </c>
      <c r="D28" s="16">
        <f t="shared" si="5"/>
        <v>26117208</v>
      </c>
      <c r="E28" s="16">
        <f>SUM(E29:E31)</f>
        <v>26117208</v>
      </c>
      <c r="F28" s="16">
        <f>SUM(F29:F31)</f>
        <v>26117208</v>
      </c>
      <c r="G28" s="16">
        <f>SUM(G29:G31)</f>
        <v>26117208</v>
      </c>
      <c r="H28" s="16">
        <f>SUM(H29:H31)</f>
        <v>26117208</v>
      </c>
      <c r="I28" s="16">
        <f t="shared" si="5"/>
        <v>26117208</v>
      </c>
      <c r="J28" s="16">
        <f t="shared" si="5"/>
        <v>26117208</v>
      </c>
      <c r="K28" s="16">
        <f t="shared" si="5"/>
        <v>26117208</v>
      </c>
      <c r="L28" s="16">
        <f>SUM(L29:L31)</f>
        <v>26117208</v>
      </c>
      <c r="M28" s="16">
        <f>SUM(M29:M31)</f>
        <v>26117208</v>
      </c>
      <c r="N28" s="17">
        <f t="shared" si="5"/>
        <v>26116747</v>
      </c>
      <c r="O28" s="18">
        <f t="shared" si="5"/>
        <v>313406035</v>
      </c>
      <c r="P28" s="16">
        <f t="shared" si="5"/>
        <v>327589822</v>
      </c>
      <c r="Q28" s="17">
        <f t="shared" si="5"/>
        <v>342821194</v>
      </c>
    </row>
    <row r="29" spans="1:17" ht="13.5">
      <c r="A29" s="3" t="s">
        <v>23</v>
      </c>
      <c r="B29" s="2"/>
      <c r="C29" s="19">
        <v>1324411</v>
      </c>
      <c r="D29" s="19">
        <v>1324411</v>
      </c>
      <c r="E29" s="19">
        <v>1324411</v>
      </c>
      <c r="F29" s="19">
        <v>1324411</v>
      </c>
      <c r="G29" s="19">
        <v>1324411</v>
      </c>
      <c r="H29" s="19">
        <v>1324411</v>
      </c>
      <c r="I29" s="19">
        <v>1324411</v>
      </c>
      <c r="J29" s="19">
        <v>1324411</v>
      </c>
      <c r="K29" s="19">
        <v>1324411</v>
      </c>
      <c r="L29" s="19">
        <v>1324411</v>
      </c>
      <c r="M29" s="19">
        <v>1324411</v>
      </c>
      <c r="N29" s="20">
        <v>1324235</v>
      </c>
      <c r="O29" s="21">
        <v>15892756</v>
      </c>
      <c r="P29" s="19">
        <v>16623827</v>
      </c>
      <c r="Q29" s="22">
        <v>17388515</v>
      </c>
    </row>
    <row r="30" spans="1:17" ht="13.5">
      <c r="A30" s="3" t="s">
        <v>24</v>
      </c>
      <c r="B30" s="2"/>
      <c r="C30" s="23">
        <v>24697897</v>
      </c>
      <c r="D30" s="23">
        <v>24697897</v>
      </c>
      <c r="E30" s="23">
        <v>24697897</v>
      </c>
      <c r="F30" s="23">
        <v>24697897</v>
      </c>
      <c r="G30" s="23">
        <v>24697897</v>
      </c>
      <c r="H30" s="23">
        <v>24697897</v>
      </c>
      <c r="I30" s="23">
        <v>24697897</v>
      </c>
      <c r="J30" s="23">
        <v>24697897</v>
      </c>
      <c r="K30" s="23">
        <v>24697897</v>
      </c>
      <c r="L30" s="23">
        <v>24697897</v>
      </c>
      <c r="M30" s="23">
        <v>24697897</v>
      </c>
      <c r="N30" s="24">
        <v>24697604</v>
      </c>
      <c r="O30" s="25">
        <v>296374471</v>
      </c>
      <c r="P30" s="23">
        <v>309774802</v>
      </c>
      <c r="Q30" s="26">
        <v>324186689</v>
      </c>
    </row>
    <row r="31" spans="1:17" ht="13.5">
      <c r="A31" s="3" t="s">
        <v>25</v>
      </c>
      <c r="B31" s="2"/>
      <c r="C31" s="19">
        <v>94900</v>
      </c>
      <c r="D31" s="19">
        <v>94900</v>
      </c>
      <c r="E31" s="19">
        <v>94900</v>
      </c>
      <c r="F31" s="19">
        <v>94900</v>
      </c>
      <c r="G31" s="19">
        <v>94900</v>
      </c>
      <c r="H31" s="19">
        <v>94900</v>
      </c>
      <c r="I31" s="19">
        <v>94900</v>
      </c>
      <c r="J31" s="19">
        <v>94900</v>
      </c>
      <c r="K31" s="19">
        <v>94900</v>
      </c>
      <c r="L31" s="19">
        <v>94900</v>
      </c>
      <c r="M31" s="19">
        <v>94900</v>
      </c>
      <c r="N31" s="20">
        <v>94908</v>
      </c>
      <c r="O31" s="21">
        <v>1138808</v>
      </c>
      <c r="P31" s="19">
        <v>1191193</v>
      </c>
      <c r="Q31" s="22">
        <v>1245990</v>
      </c>
    </row>
    <row r="32" spans="1:17" ht="13.5">
      <c r="A32" s="1" t="s">
        <v>26</v>
      </c>
      <c r="B32" s="2"/>
      <c r="C32" s="16">
        <f aca="true" t="shared" si="6" ref="C32:Q32">SUM(C33:C37)</f>
        <v>62660</v>
      </c>
      <c r="D32" s="16">
        <f t="shared" si="6"/>
        <v>62660</v>
      </c>
      <c r="E32" s="16">
        <f>SUM(E33:E37)</f>
        <v>62660</v>
      </c>
      <c r="F32" s="16">
        <f>SUM(F33:F37)</f>
        <v>62660</v>
      </c>
      <c r="G32" s="16">
        <f>SUM(G33:G37)</f>
        <v>62660</v>
      </c>
      <c r="H32" s="16">
        <f>SUM(H33:H37)</f>
        <v>62660</v>
      </c>
      <c r="I32" s="16">
        <f t="shared" si="6"/>
        <v>62660</v>
      </c>
      <c r="J32" s="16">
        <f t="shared" si="6"/>
        <v>62660</v>
      </c>
      <c r="K32" s="16">
        <f t="shared" si="6"/>
        <v>62660</v>
      </c>
      <c r="L32" s="16">
        <f>SUM(L33:L37)</f>
        <v>62660</v>
      </c>
      <c r="M32" s="16">
        <f>SUM(M33:M37)</f>
        <v>62660</v>
      </c>
      <c r="N32" s="27">
        <f t="shared" si="6"/>
        <v>62635</v>
      </c>
      <c r="O32" s="28">
        <f t="shared" si="6"/>
        <v>751895</v>
      </c>
      <c r="P32" s="16">
        <f t="shared" si="6"/>
        <v>786484</v>
      </c>
      <c r="Q32" s="29">
        <f t="shared" si="6"/>
        <v>822656</v>
      </c>
    </row>
    <row r="33" spans="1:17" ht="13.5">
      <c r="A33" s="3" t="s">
        <v>27</v>
      </c>
      <c r="B33" s="2"/>
      <c r="C33" s="19">
        <v>62660</v>
      </c>
      <c r="D33" s="19">
        <v>62660</v>
      </c>
      <c r="E33" s="19">
        <v>62660</v>
      </c>
      <c r="F33" s="19">
        <v>62660</v>
      </c>
      <c r="G33" s="19">
        <v>62660</v>
      </c>
      <c r="H33" s="19">
        <v>62660</v>
      </c>
      <c r="I33" s="19">
        <v>62660</v>
      </c>
      <c r="J33" s="19">
        <v>62660</v>
      </c>
      <c r="K33" s="19">
        <v>62660</v>
      </c>
      <c r="L33" s="19">
        <v>62660</v>
      </c>
      <c r="M33" s="19">
        <v>62660</v>
      </c>
      <c r="N33" s="20">
        <v>62635</v>
      </c>
      <c r="O33" s="21">
        <v>751895</v>
      </c>
      <c r="P33" s="19">
        <v>786484</v>
      </c>
      <c r="Q33" s="22">
        <v>822656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2502981</v>
      </c>
      <c r="D38" s="16">
        <f t="shared" si="7"/>
        <v>2502981</v>
      </c>
      <c r="E38" s="16">
        <f>SUM(E39:E41)</f>
        <v>2502981</v>
      </c>
      <c r="F38" s="16">
        <f>SUM(F39:F41)</f>
        <v>2502981</v>
      </c>
      <c r="G38" s="16">
        <f>SUM(G39:G41)</f>
        <v>2502981</v>
      </c>
      <c r="H38" s="16">
        <f>SUM(H39:H41)</f>
        <v>2502981</v>
      </c>
      <c r="I38" s="16">
        <f t="shared" si="7"/>
        <v>2502981</v>
      </c>
      <c r="J38" s="16">
        <f t="shared" si="7"/>
        <v>2502981</v>
      </c>
      <c r="K38" s="16">
        <f t="shared" si="7"/>
        <v>2502981</v>
      </c>
      <c r="L38" s="16">
        <f>SUM(L39:L41)</f>
        <v>2502981</v>
      </c>
      <c r="M38" s="16">
        <f>SUM(M39:M41)</f>
        <v>2502981</v>
      </c>
      <c r="N38" s="27">
        <f t="shared" si="7"/>
        <v>2502827</v>
      </c>
      <c r="O38" s="28">
        <f t="shared" si="7"/>
        <v>30035618</v>
      </c>
      <c r="P38" s="16">
        <f t="shared" si="7"/>
        <v>31598121</v>
      </c>
      <c r="Q38" s="29">
        <f t="shared" si="7"/>
        <v>32862458</v>
      </c>
    </row>
    <row r="39" spans="1:17" ht="13.5">
      <c r="A39" s="3" t="s">
        <v>33</v>
      </c>
      <c r="B39" s="2"/>
      <c r="C39" s="19">
        <v>999794</v>
      </c>
      <c r="D39" s="19">
        <v>999794</v>
      </c>
      <c r="E39" s="19">
        <v>999794</v>
      </c>
      <c r="F39" s="19">
        <v>999794</v>
      </c>
      <c r="G39" s="19">
        <v>999794</v>
      </c>
      <c r="H39" s="19">
        <v>999794</v>
      </c>
      <c r="I39" s="19">
        <v>999794</v>
      </c>
      <c r="J39" s="19">
        <v>999794</v>
      </c>
      <c r="K39" s="19">
        <v>999794</v>
      </c>
      <c r="L39" s="19">
        <v>999794</v>
      </c>
      <c r="M39" s="19">
        <v>999794</v>
      </c>
      <c r="N39" s="20">
        <v>999682</v>
      </c>
      <c r="O39" s="21">
        <v>11997416</v>
      </c>
      <c r="P39" s="19">
        <v>12726613</v>
      </c>
      <c r="Q39" s="22">
        <v>13126570</v>
      </c>
    </row>
    <row r="40" spans="1:17" ht="13.5">
      <c r="A40" s="3" t="s">
        <v>34</v>
      </c>
      <c r="B40" s="2"/>
      <c r="C40" s="19">
        <v>522185</v>
      </c>
      <c r="D40" s="19">
        <v>522185</v>
      </c>
      <c r="E40" s="19">
        <v>522185</v>
      </c>
      <c r="F40" s="19">
        <v>522185</v>
      </c>
      <c r="G40" s="19">
        <v>522185</v>
      </c>
      <c r="H40" s="19">
        <v>522185</v>
      </c>
      <c r="I40" s="19">
        <v>522185</v>
      </c>
      <c r="J40" s="19">
        <v>522185</v>
      </c>
      <c r="K40" s="19">
        <v>522185</v>
      </c>
      <c r="L40" s="19">
        <v>522185</v>
      </c>
      <c r="M40" s="19">
        <v>522185</v>
      </c>
      <c r="N40" s="20">
        <v>522187</v>
      </c>
      <c r="O40" s="21">
        <v>6266222</v>
      </c>
      <c r="P40" s="19">
        <v>6558017</v>
      </c>
      <c r="Q40" s="22">
        <v>6855976</v>
      </c>
    </row>
    <row r="41" spans="1:17" ht="13.5">
      <c r="A41" s="3" t="s">
        <v>35</v>
      </c>
      <c r="B41" s="2"/>
      <c r="C41" s="19">
        <v>981002</v>
      </c>
      <c r="D41" s="19">
        <v>981002</v>
      </c>
      <c r="E41" s="19">
        <v>981002</v>
      </c>
      <c r="F41" s="19">
        <v>981002</v>
      </c>
      <c r="G41" s="19">
        <v>981002</v>
      </c>
      <c r="H41" s="19">
        <v>981002</v>
      </c>
      <c r="I41" s="19">
        <v>981002</v>
      </c>
      <c r="J41" s="19">
        <v>981002</v>
      </c>
      <c r="K41" s="19">
        <v>981002</v>
      </c>
      <c r="L41" s="19">
        <v>981002</v>
      </c>
      <c r="M41" s="19">
        <v>981002</v>
      </c>
      <c r="N41" s="20">
        <v>980958</v>
      </c>
      <c r="O41" s="21">
        <v>11771980</v>
      </c>
      <c r="P41" s="19">
        <v>12313491</v>
      </c>
      <c r="Q41" s="22">
        <v>12879912</v>
      </c>
    </row>
    <row r="42" spans="1:17" ht="13.5">
      <c r="A42" s="1" t="s">
        <v>36</v>
      </c>
      <c r="B42" s="4"/>
      <c r="C42" s="16">
        <f aca="true" t="shared" si="8" ref="C42:Q42">SUM(C43:C46)</f>
        <v>6926912</v>
      </c>
      <c r="D42" s="16">
        <f t="shared" si="8"/>
        <v>6926912</v>
      </c>
      <c r="E42" s="16">
        <f>SUM(E43:E46)</f>
        <v>6926912</v>
      </c>
      <c r="F42" s="16">
        <f>SUM(F43:F46)</f>
        <v>6926912</v>
      </c>
      <c r="G42" s="16">
        <f>SUM(G43:G46)</f>
        <v>6926912</v>
      </c>
      <c r="H42" s="16">
        <f>SUM(H43:H46)</f>
        <v>6926912</v>
      </c>
      <c r="I42" s="16">
        <f t="shared" si="8"/>
        <v>6926912</v>
      </c>
      <c r="J42" s="16">
        <f t="shared" si="8"/>
        <v>6926912</v>
      </c>
      <c r="K42" s="16">
        <f t="shared" si="8"/>
        <v>6926912</v>
      </c>
      <c r="L42" s="16">
        <f>SUM(L43:L46)</f>
        <v>6926912</v>
      </c>
      <c r="M42" s="16">
        <f>SUM(M43:M46)</f>
        <v>6926912</v>
      </c>
      <c r="N42" s="27">
        <f t="shared" si="8"/>
        <v>6926894</v>
      </c>
      <c r="O42" s="28">
        <f t="shared" si="8"/>
        <v>83122926</v>
      </c>
      <c r="P42" s="16">
        <f t="shared" si="8"/>
        <v>86943129</v>
      </c>
      <c r="Q42" s="29">
        <f t="shared" si="8"/>
        <v>90942508</v>
      </c>
    </row>
    <row r="43" spans="1:17" ht="13.5">
      <c r="A43" s="3" t="s">
        <v>37</v>
      </c>
      <c r="B43" s="2"/>
      <c r="C43" s="19">
        <v>1239689</v>
      </c>
      <c r="D43" s="19">
        <v>1239689</v>
      </c>
      <c r="E43" s="19">
        <v>1239689</v>
      </c>
      <c r="F43" s="19">
        <v>1239689</v>
      </c>
      <c r="G43" s="19">
        <v>1239689</v>
      </c>
      <c r="H43" s="19">
        <v>1239689</v>
      </c>
      <c r="I43" s="19">
        <v>1239689</v>
      </c>
      <c r="J43" s="19">
        <v>1239689</v>
      </c>
      <c r="K43" s="19">
        <v>1239689</v>
      </c>
      <c r="L43" s="19">
        <v>1239689</v>
      </c>
      <c r="M43" s="19">
        <v>1239689</v>
      </c>
      <c r="N43" s="20">
        <v>1239694</v>
      </c>
      <c r="O43" s="21">
        <v>14876273</v>
      </c>
      <c r="P43" s="19">
        <v>15560581</v>
      </c>
      <c r="Q43" s="22">
        <v>16276366</v>
      </c>
    </row>
    <row r="44" spans="1:17" ht="13.5">
      <c r="A44" s="3" t="s">
        <v>38</v>
      </c>
      <c r="B44" s="2"/>
      <c r="C44" s="19">
        <v>5591268</v>
      </c>
      <c r="D44" s="19">
        <v>5591268</v>
      </c>
      <c r="E44" s="19">
        <v>5591268</v>
      </c>
      <c r="F44" s="19">
        <v>5591268</v>
      </c>
      <c r="G44" s="19">
        <v>5591268</v>
      </c>
      <c r="H44" s="19">
        <v>5591268</v>
      </c>
      <c r="I44" s="19">
        <v>5591268</v>
      </c>
      <c r="J44" s="19">
        <v>5591268</v>
      </c>
      <c r="K44" s="19">
        <v>5591268</v>
      </c>
      <c r="L44" s="19">
        <v>5591268</v>
      </c>
      <c r="M44" s="19">
        <v>5591268</v>
      </c>
      <c r="N44" s="20">
        <v>5591263</v>
      </c>
      <c r="O44" s="21">
        <v>67095211</v>
      </c>
      <c r="P44" s="19">
        <v>70181593</v>
      </c>
      <c r="Q44" s="22">
        <v>73409944</v>
      </c>
    </row>
    <row r="45" spans="1:17" ht="13.5">
      <c r="A45" s="3" t="s">
        <v>39</v>
      </c>
      <c r="B45" s="2"/>
      <c r="C45" s="23">
        <v>95955</v>
      </c>
      <c r="D45" s="23">
        <v>95955</v>
      </c>
      <c r="E45" s="23">
        <v>95955</v>
      </c>
      <c r="F45" s="23">
        <v>95955</v>
      </c>
      <c r="G45" s="23">
        <v>95955</v>
      </c>
      <c r="H45" s="23">
        <v>95955</v>
      </c>
      <c r="I45" s="23">
        <v>95955</v>
      </c>
      <c r="J45" s="23">
        <v>95955</v>
      </c>
      <c r="K45" s="23">
        <v>95955</v>
      </c>
      <c r="L45" s="23">
        <v>95955</v>
      </c>
      <c r="M45" s="23">
        <v>95955</v>
      </c>
      <c r="N45" s="24">
        <v>95937</v>
      </c>
      <c r="O45" s="25">
        <v>1151442</v>
      </c>
      <c r="P45" s="23">
        <v>1200955</v>
      </c>
      <c r="Q45" s="26">
        <v>1256198</v>
      </c>
    </row>
    <row r="46" spans="1:17" ht="13.5">
      <c r="A46" s="3" t="s">
        <v>40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22"/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35609761</v>
      </c>
      <c r="D48" s="41">
        <f t="shared" si="9"/>
        <v>35609761</v>
      </c>
      <c r="E48" s="41">
        <f>+E28+E32+E38+E42+E47</f>
        <v>35609761</v>
      </c>
      <c r="F48" s="41">
        <f>+F28+F32+F38+F42+F47</f>
        <v>35609761</v>
      </c>
      <c r="G48" s="41">
        <f>+G28+G32+G38+G42+G47</f>
        <v>35609761</v>
      </c>
      <c r="H48" s="41">
        <f>+H28+H32+H38+H42+H47</f>
        <v>35609761</v>
      </c>
      <c r="I48" s="41">
        <f t="shared" si="9"/>
        <v>35609761</v>
      </c>
      <c r="J48" s="41">
        <f t="shared" si="9"/>
        <v>35609761</v>
      </c>
      <c r="K48" s="41">
        <f t="shared" si="9"/>
        <v>35609761</v>
      </c>
      <c r="L48" s="41">
        <f>+L28+L32+L38+L42+L47</f>
        <v>35609761</v>
      </c>
      <c r="M48" s="41">
        <f>+M28+M32+M38+M42+M47</f>
        <v>35609761</v>
      </c>
      <c r="N48" s="42">
        <f t="shared" si="9"/>
        <v>35609103</v>
      </c>
      <c r="O48" s="43">
        <f t="shared" si="9"/>
        <v>427316474</v>
      </c>
      <c r="P48" s="41">
        <f t="shared" si="9"/>
        <v>446917556</v>
      </c>
      <c r="Q48" s="44">
        <f t="shared" si="9"/>
        <v>467448816</v>
      </c>
    </row>
    <row r="49" spans="1:17" ht="13.5">
      <c r="A49" s="10" t="s">
        <v>68</v>
      </c>
      <c r="B49" s="6">
        <v>1</v>
      </c>
      <c r="C49" s="45">
        <f aca="true" t="shared" si="10" ref="C49:Q49">+C25-C48</f>
        <v>-11284793</v>
      </c>
      <c r="D49" s="45">
        <f t="shared" si="10"/>
        <v>-11284793</v>
      </c>
      <c r="E49" s="45">
        <f t="shared" si="10"/>
        <v>-11284793</v>
      </c>
      <c r="F49" s="45">
        <f t="shared" si="10"/>
        <v>-11284793</v>
      </c>
      <c r="G49" s="45">
        <f t="shared" si="10"/>
        <v>-11284793</v>
      </c>
      <c r="H49" s="45">
        <f t="shared" si="10"/>
        <v>-11284793</v>
      </c>
      <c r="I49" s="45">
        <f t="shared" si="10"/>
        <v>-11284793</v>
      </c>
      <c r="J49" s="45">
        <f t="shared" si="10"/>
        <v>-11284793</v>
      </c>
      <c r="K49" s="45">
        <f t="shared" si="10"/>
        <v>-11284793</v>
      </c>
      <c r="L49" s="45">
        <f>+L25-L48</f>
        <v>-11284793</v>
      </c>
      <c r="M49" s="45">
        <f>+M25-M48</f>
        <v>-11284793</v>
      </c>
      <c r="N49" s="46">
        <f t="shared" si="10"/>
        <v>-11284140</v>
      </c>
      <c r="O49" s="47">
        <f t="shared" si="10"/>
        <v>-135416863</v>
      </c>
      <c r="P49" s="45">
        <f t="shared" si="10"/>
        <v>-134025070</v>
      </c>
      <c r="Q49" s="48">
        <f t="shared" si="10"/>
        <v>-141852472</v>
      </c>
    </row>
    <row r="50" spans="1:17" ht="13.5">
      <c r="A50" s="11" t="s">
        <v>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70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14598245</v>
      </c>
      <c r="D5" s="16">
        <f t="shared" si="0"/>
        <v>14598245</v>
      </c>
      <c r="E5" s="16">
        <f t="shared" si="0"/>
        <v>14598245</v>
      </c>
      <c r="F5" s="16">
        <f t="shared" si="0"/>
        <v>14598245</v>
      </c>
      <c r="G5" s="16">
        <f t="shared" si="0"/>
        <v>14598245</v>
      </c>
      <c r="H5" s="16">
        <f t="shared" si="0"/>
        <v>14598245</v>
      </c>
      <c r="I5" s="16">
        <f t="shared" si="0"/>
        <v>14598245</v>
      </c>
      <c r="J5" s="16">
        <f t="shared" si="0"/>
        <v>14598245</v>
      </c>
      <c r="K5" s="16">
        <f t="shared" si="0"/>
        <v>14598245</v>
      </c>
      <c r="L5" s="16">
        <f>SUM(L6:L8)</f>
        <v>14598245</v>
      </c>
      <c r="M5" s="16">
        <f>SUM(M6:M8)</f>
        <v>14598245</v>
      </c>
      <c r="N5" s="17">
        <f t="shared" si="0"/>
        <v>14598305</v>
      </c>
      <c r="O5" s="18">
        <f t="shared" si="0"/>
        <v>175179000</v>
      </c>
      <c r="P5" s="16">
        <f t="shared" si="0"/>
        <v>178976800</v>
      </c>
      <c r="Q5" s="17">
        <f t="shared" si="0"/>
        <v>184514838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14598245</v>
      </c>
      <c r="D7" s="23">
        <v>14598245</v>
      </c>
      <c r="E7" s="23">
        <v>14598245</v>
      </c>
      <c r="F7" s="23">
        <v>14598245</v>
      </c>
      <c r="G7" s="23">
        <v>14598245</v>
      </c>
      <c r="H7" s="23">
        <v>14598245</v>
      </c>
      <c r="I7" s="23">
        <v>14598245</v>
      </c>
      <c r="J7" s="23">
        <v>14598245</v>
      </c>
      <c r="K7" s="23">
        <v>14598245</v>
      </c>
      <c r="L7" s="23">
        <v>14598245</v>
      </c>
      <c r="M7" s="23">
        <v>14598245</v>
      </c>
      <c r="N7" s="24">
        <v>14598305</v>
      </c>
      <c r="O7" s="25">
        <v>175179000</v>
      </c>
      <c r="P7" s="23">
        <v>178976800</v>
      </c>
      <c r="Q7" s="26">
        <v>184514838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0</v>
      </c>
      <c r="D9" s="16">
        <f t="shared" si="1"/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16">
        <f t="shared" si="1"/>
        <v>0</v>
      </c>
      <c r="J9" s="16">
        <f t="shared" si="1"/>
        <v>0</v>
      </c>
      <c r="K9" s="16">
        <f t="shared" si="1"/>
        <v>0</v>
      </c>
      <c r="L9" s="16">
        <f>SUM(L10:L14)</f>
        <v>0</v>
      </c>
      <c r="M9" s="16">
        <f>SUM(M10:M14)</f>
        <v>0</v>
      </c>
      <c r="N9" s="27">
        <f t="shared" si="1"/>
        <v>0</v>
      </c>
      <c r="O9" s="28">
        <f t="shared" si="1"/>
        <v>0</v>
      </c>
      <c r="P9" s="16">
        <f t="shared" si="1"/>
        <v>0</v>
      </c>
      <c r="Q9" s="29">
        <f t="shared" si="1"/>
        <v>0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0</v>
      </c>
      <c r="D15" s="16">
        <f t="shared" si="2"/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>SUM(L16:L18)</f>
        <v>0</v>
      </c>
      <c r="M15" s="16">
        <f>SUM(M16:M18)</f>
        <v>0</v>
      </c>
      <c r="N15" s="27">
        <f t="shared" si="2"/>
        <v>0</v>
      </c>
      <c r="O15" s="28">
        <f t="shared" si="2"/>
        <v>0</v>
      </c>
      <c r="P15" s="16">
        <f t="shared" si="2"/>
        <v>0</v>
      </c>
      <c r="Q15" s="29">
        <f t="shared" si="2"/>
        <v>0</v>
      </c>
    </row>
    <row r="16" spans="1:17" ht="13.5">
      <c r="A16" s="3" t="s">
        <v>33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>SUM(L20:L23)</f>
        <v>0</v>
      </c>
      <c r="M19" s="16">
        <f>SUM(M20:M23)</f>
        <v>0</v>
      </c>
      <c r="N19" s="27">
        <f t="shared" si="3"/>
        <v>0</v>
      </c>
      <c r="O19" s="28">
        <f t="shared" si="3"/>
        <v>0</v>
      </c>
      <c r="P19" s="16">
        <f t="shared" si="3"/>
        <v>0</v>
      </c>
      <c r="Q19" s="29">
        <f t="shared" si="3"/>
        <v>0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14598245</v>
      </c>
      <c r="D25" s="41">
        <f t="shared" si="4"/>
        <v>14598245</v>
      </c>
      <c r="E25" s="41">
        <f t="shared" si="4"/>
        <v>14598245</v>
      </c>
      <c r="F25" s="41">
        <f t="shared" si="4"/>
        <v>14598245</v>
      </c>
      <c r="G25" s="41">
        <f t="shared" si="4"/>
        <v>14598245</v>
      </c>
      <c r="H25" s="41">
        <f t="shared" si="4"/>
        <v>14598245</v>
      </c>
      <c r="I25" s="41">
        <f t="shared" si="4"/>
        <v>14598245</v>
      </c>
      <c r="J25" s="41">
        <f t="shared" si="4"/>
        <v>14598245</v>
      </c>
      <c r="K25" s="41">
        <f t="shared" si="4"/>
        <v>14598245</v>
      </c>
      <c r="L25" s="41">
        <f>+L5+L9+L15+L19+L24</f>
        <v>14598245</v>
      </c>
      <c r="M25" s="41">
        <f>+M5+M9+M15+M19+M24</f>
        <v>14598245</v>
      </c>
      <c r="N25" s="42">
        <f t="shared" si="4"/>
        <v>14598305</v>
      </c>
      <c r="O25" s="43">
        <f t="shared" si="4"/>
        <v>175179000</v>
      </c>
      <c r="P25" s="41">
        <f t="shared" si="4"/>
        <v>178976800</v>
      </c>
      <c r="Q25" s="44">
        <f t="shared" si="4"/>
        <v>184514838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13412796</v>
      </c>
      <c r="D28" s="16">
        <f t="shared" si="5"/>
        <v>13412796</v>
      </c>
      <c r="E28" s="16">
        <f>SUM(E29:E31)</f>
        <v>13412796</v>
      </c>
      <c r="F28" s="16">
        <f>SUM(F29:F31)</f>
        <v>13412796</v>
      </c>
      <c r="G28" s="16">
        <f>SUM(G29:G31)</f>
        <v>13412796</v>
      </c>
      <c r="H28" s="16">
        <f>SUM(H29:H31)</f>
        <v>13412796</v>
      </c>
      <c r="I28" s="16">
        <f t="shared" si="5"/>
        <v>13412796</v>
      </c>
      <c r="J28" s="16">
        <f t="shared" si="5"/>
        <v>13412796</v>
      </c>
      <c r="K28" s="16">
        <f t="shared" si="5"/>
        <v>13412796</v>
      </c>
      <c r="L28" s="16">
        <f>SUM(L29:L31)</f>
        <v>13412796</v>
      </c>
      <c r="M28" s="16">
        <f>SUM(M29:M31)</f>
        <v>13412796</v>
      </c>
      <c r="N28" s="17">
        <f t="shared" si="5"/>
        <v>13411434</v>
      </c>
      <c r="O28" s="18">
        <f t="shared" si="5"/>
        <v>160952190</v>
      </c>
      <c r="P28" s="16">
        <f t="shared" si="5"/>
        <v>169744918</v>
      </c>
      <c r="Q28" s="17">
        <f t="shared" si="5"/>
        <v>179567501</v>
      </c>
    </row>
    <row r="29" spans="1:17" ht="13.5">
      <c r="A29" s="3" t="s">
        <v>23</v>
      </c>
      <c r="B29" s="2"/>
      <c r="C29" s="19">
        <v>3577048</v>
      </c>
      <c r="D29" s="19">
        <v>3577048</v>
      </c>
      <c r="E29" s="19">
        <v>3577048</v>
      </c>
      <c r="F29" s="19">
        <v>3577048</v>
      </c>
      <c r="G29" s="19">
        <v>3577048</v>
      </c>
      <c r="H29" s="19">
        <v>3577048</v>
      </c>
      <c r="I29" s="19">
        <v>3577048</v>
      </c>
      <c r="J29" s="19">
        <v>3577048</v>
      </c>
      <c r="K29" s="19">
        <v>3577048</v>
      </c>
      <c r="L29" s="19">
        <v>3577048</v>
      </c>
      <c r="M29" s="19">
        <v>3577048</v>
      </c>
      <c r="N29" s="20">
        <v>3576632</v>
      </c>
      <c r="O29" s="21">
        <v>42924160</v>
      </c>
      <c r="P29" s="19">
        <v>44788374</v>
      </c>
      <c r="Q29" s="22">
        <v>47229055</v>
      </c>
    </row>
    <row r="30" spans="1:17" ht="13.5">
      <c r="A30" s="3" t="s">
        <v>24</v>
      </c>
      <c r="B30" s="2"/>
      <c r="C30" s="23">
        <v>9835748</v>
      </c>
      <c r="D30" s="23">
        <v>9835748</v>
      </c>
      <c r="E30" s="23">
        <v>9835748</v>
      </c>
      <c r="F30" s="23">
        <v>9835748</v>
      </c>
      <c r="G30" s="23">
        <v>9835748</v>
      </c>
      <c r="H30" s="23">
        <v>9835748</v>
      </c>
      <c r="I30" s="23">
        <v>9835748</v>
      </c>
      <c r="J30" s="23">
        <v>9835748</v>
      </c>
      <c r="K30" s="23">
        <v>9835748</v>
      </c>
      <c r="L30" s="23">
        <v>9835748</v>
      </c>
      <c r="M30" s="23">
        <v>9835748</v>
      </c>
      <c r="N30" s="24">
        <v>9834802</v>
      </c>
      <c r="O30" s="25">
        <v>118028030</v>
      </c>
      <c r="P30" s="23">
        <v>124956544</v>
      </c>
      <c r="Q30" s="26">
        <v>132338446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1348824</v>
      </c>
      <c r="D32" s="16">
        <f t="shared" si="6"/>
        <v>1348824</v>
      </c>
      <c r="E32" s="16">
        <f>SUM(E33:E37)</f>
        <v>1348824</v>
      </c>
      <c r="F32" s="16">
        <f>SUM(F33:F37)</f>
        <v>1348824</v>
      </c>
      <c r="G32" s="16">
        <f>SUM(G33:G37)</f>
        <v>1348824</v>
      </c>
      <c r="H32" s="16">
        <f>SUM(H33:H37)</f>
        <v>1348824</v>
      </c>
      <c r="I32" s="16">
        <f t="shared" si="6"/>
        <v>1348824</v>
      </c>
      <c r="J32" s="16">
        <f t="shared" si="6"/>
        <v>1348824</v>
      </c>
      <c r="K32" s="16">
        <f t="shared" si="6"/>
        <v>1348824</v>
      </c>
      <c r="L32" s="16">
        <f>SUM(L33:L37)</f>
        <v>1348824</v>
      </c>
      <c r="M32" s="16">
        <f>SUM(M33:M37)</f>
        <v>1348824</v>
      </c>
      <c r="N32" s="27">
        <f t="shared" si="6"/>
        <v>1348616</v>
      </c>
      <c r="O32" s="28">
        <f t="shared" si="6"/>
        <v>16185680</v>
      </c>
      <c r="P32" s="16">
        <f t="shared" si="6"/>
        <v>17095677</v>
      </c>
      <c r="Q32" s="29">
        <f t="shared" si="6"/>
        <v>18099558</v>
      </c>
    </row>
    <row r="33" spans="1:17" ht="13.5">
      <c r="A33" s="3" t="s">
        <v>27</v>
      </c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>
        <v>1048761</v>
      </c>
      <c r="D35" s="19">
        <v>1048761</v>
      </c>
      <c r="E35" s="19">
        <v>1048761</v>
      </c>
      <c r="F35" s="19">
        <v>1048761</v>
      </c>
      <c r="G35" s="19">
        <v>1048761</v>
      </c>
      <c r="H35" s="19">
        <v>1048761</v>
      </c>
      <c r="I35" s="19">
        <v>1048761</v>
      </c>
      <c r="J35" s="19">
        <v>1048761</v>
      </c>
      <c r="K35" s="19">
        <v>1048761</v>
      </c>
      <c r="L35" s="19">
        <v>1048761</v>
      </c>
      <c r="M35" s="19">
        <v>1048761</v>
      </c>
      <c r="N35" s="20">
        <v>1048629</v>
      </c>
      <c r="O35" s="21">
        <v>12585000</v>
      </c>
      <c r="P35" s="19">
        <v>13341333</v>
      </c>
      <c r="Q35" s="22">
        <v>14143482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>
        <v>300063</v>
      </c>
      <c r="D37" s="23">
        <v>300063</v>
      </c>
      <c r="E37" s="23">
        <v>300063</v>
      </c>
      <c r="F37" s="23">
        <v>300063</v>
      </c>
      <c r="G37" s="23">
        <v>300063</v>
      </c>
      <c r="H37" s="23">
        <v>300063</v>
      </c>
      <c r="I37" s="23">
        <v>300063</v>
      </c>
      <c r="J37" s="23">
        <v>300063</v>
      </c>
      <c r="K37" s="23">
        <v>300063</v>
      </c>
      <c r="L37" s="23">
        <v>300063</v>
      </c>
      <c r="M37" s="23">
        <v>300063</v>
      </c>
      <c r="N37" s="24">
        <v>299987</v>
      </c>
      <c r="O37" s="25">
        <v>3600680</v>
      </c>
      <c r="P37" s="23">
        <v>3754344</v>
      </c>
      <c r="Q37" s="26">
        <v>3956076</v>
      </c>
    </row>
    <row r="38" spans="1:17" ht="13.5">
      <c r="A38" s="1" t="s">
        <v>32</v>
      </c>
      <c r="B38" s="4"/>
      <c r="C38" s="16">
        <f aca="true" t="shared" si="7" ref="C38:Q38">SUM(C39:C41)</f>
        <v>809726</v>
      </c>
      <c r="D38" s="16">
        <f t="shared" si="7"/>
        <v>809726</v>
      </c>
      <c r="E38" s="16">
        <f>SUM(E39:E41)</f>
        <v>809726</v>
      </c>
      <c r="F38" s="16">
        <f>SUM(F39:F41)</f>
        <v>809726</v>
      </c>
      <c r="G38" s="16">
        <f>SUM(G39:G41)</f>
        <v>809726</v>
      </c>
      <c r="H38" s="16">
        <f>SUM(H39:H41)</f>
        <v>809726</v>
      </c>
      <c r="I38" s="16">
        <f t="shared" si="7"/>
        <v>809726</v>
      </c>
      <c r="J38" s="16">
        <f t="shared" si="7"/>
        <v>809726</v>
      </c>
      <c r="K38" s="16">
        <f t="shared" si="7"/>
        <v>809726</v>
      </c>
      <c r="L38" s="16">
        <f>SUM(L39:L41)</f>
        <v>809726</v>
      </c>
      <c r="M38" s="16">
        <f>SUM(M39:M41)</f>
        <v>809726</v>
      </c>
      <c r="N38" s="27">
        <f t="shared" si="7"/>
        <v>809614</v>
      </c>
      <c r="O38" s="28">
        <f t="shared" si="7"/>
        <v>9716600</v>
      </c>
      <c r="P38" s="16">
        <f t="shared" si="7"/>
        <v>10215835</v>
      </c>
      <c r="Q38" s="29">
        <f t="shared" si="7"/>
        <v>10741082</v>
      </c>
    </row>
    <row r="39" spans="1:17" ht="13.5">
      <c r="A39" s="3" t="s">
        <v>33</v>
      </c>
      <c r="B39" s="2"/>
      <c r="C39" s="19">
        <v>433834</v>
      </c>
      <c r="D39" s="19">
        <v>433834</v>
      </c>
      <c r="E39" s="19">
        <v>433834</v>
      </c>
      <c r="F39" s="19">
        <v>433834</v>
      </c>
      <c r="G39" s="19">
        <v>433834</v>
      </c>
      <c r="H39" s="19">
        <v>433834</v>
      </c>
      <c r="I39" s="19">
        <v>433834</v>
      </c>
      <c r="J39" s="19">
        <v>433834</v>
      </c>
      <c r="K39" s="19">
        <v>433834</v>
      </c>
      <c r="L39" s="19">
        <v>433834</v>
      </c>
      <c r="M39" s="19">
        <v>433834</v>
      </c>
      <c r="N39" s="20">
        <v>433826</v>
      </c>
      <c r="O39" s="21">
        <v>5206000</v>
      </c>
      <c r="P39" s="19">
        <v>5455888</v>
      </c>
      <c r="Q39" s="22">
        <v>5717771</v>
      </c>
    </row>
    <row r="40" spans="1:17" ht="13.5">
      <c r="A40" s="3" t="s">
        <v>34</v>
      </c>
      <c r="B40" s="2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21"/>
      <c r="P40" s="19"/>
      <c r="Q40" s="22"/>
    </row>
    <row r="41" spans="1:17" ht="13.5">
      <c r="A41" s="3" t="s">
        <v>35</v>
      </c>
      <c r="B41" s="2"/>
      <c r="C41" s="19">
        <v>375892</v>
      </c>
      <c r="D41" s="19">
        <v>375892</v>
      </c>
      <c r="E41" s="19">
        <v>375892</v>
      </c>
      <c r="F41" s="19">
        <v>375892</v>
      </c>
      <c r="G41" s="19">
        <v>375892</v>
      </c>
      <c r="H41" s="19">
        <v>375892</v>
      </c>
      <c r="I41" s="19">
        <v>375892</v>
      </c>
      <c r="J41" s="19">
        <v>375892</v>
      </c>
      <c r="K41" s="19">
        <v>375892</v>
      </c>
      <c r="L41" s="19">
        <v>375892</v>
      </c>
      <c r="M41" s="19">
        <v>375892</v>
      </c>
      <c r="N41" s="20">
        <v>375788</v>
      </c>
      <c r="O41" s="21">
        <v>4510600</v>
      </c>
      <c r="P41" s="19">
        <v>4759947</v>
      </c>
      <c r="Q41" s="22">
        <v>5023311</v>
      </c>
    </row>
    <row r="42" spans="1:17" ht="13.5">
      <c r="A42" s="1" t="s">
        <v>36</v>
      </c>
      <c r="B42" s="4"/>
      <c r="C42" s="16">
        <f aca="true" t="shared" si="8" ref="C42:Q42">SUM(C43:C46)</f>
        <v>0</v>
      </c>
      <c r="D42" s="16">
        <f t="shared" si="8"/>
        <v>0</v>
      </c>
      <c r="E42" s="16">
        <f>SUM(E43:E46)</f>
        <v>0</v>
      </c>
      <c r="F42" s="16">
        <f>SUM(F43:F46)</f>
        <v>0</v>
      </c>
      <c r="G42" s="16">
        <f>SUM(G43:G46)</f>
        <v>0</v>
      </c>
      <c r="H42" s="16">
        <f>SUM(H43:H46)</f>
        <v>0</v>
      </c>
      <c r="I42" s="16">
        <f t="shared" si="8"/>
        <v>0</v>
      </c>
      <c r="J42" s="16">
        <f t="shared" si="8"/>
        <v>0</v>
      </c>
      <c r="K42" s="16">
        <f t="shared" si="8"/>
        <v>0</v>
      </c>
      <c r="L42" s="16">
        <f>SUM(L43:L46)</f>
        <v>0</v>
      </c>
      <c r="M42" s="16">
        <f>SUM(M43:M46)</f>
        <v>0</v>
      </c>
      <c r="N42" s="27">
        <f t="shared" si="8"/>
        <v>0</v>
      </c>
      <c r="O42" s="28">
        <f t="shared" si="8"/>
        <v>0</v>
      </c>
      <c r="P42" s="16">
        <f t="shared" si="8"/>
        <v>0</v>
      </c>
      <c r="Q42" s="29">
        <f t="shared" si="8"/>
        <v>0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22"/>
    </row>
    <row r="47" spans="1:17" ht="13.5">
      <c r="A47" s="1" t="s">
        <v>41</v>
      </c>
      <c r="B47" s="4"/>
      <c r="C47" s="16">
        <v>123894</v>
      </c>
      <c r="D47" s="16">
        <v>123894</v>
      </c>
      <c r="E47" s="16">
        <v>123894</v>
      </c>
      <c r="F47" s="16">
        <v>123894</v>
      </c>
      <c r="G47" s="16">
        <v>123894</v>
      </c>
      <c r="H47" s="16">
        <v>123894</v>
      </c>
      <c r="I47" s="16">
        <v>123894</v>
      </c>
      <c r="J47" s="16">
        <v>123894</v>
      </c>
      <c r="K47" s="16">
        <v>123894</v>
      </c>
      <c r="L47" s="16">
        <v>123894</v>
      </c>
      <c r="M47" s="16">
        <v>123894</v>
      </c>
      <c r="N47" s="27">
        <v>123846</v>
      </c>
      <c r="O47" s="28">
        <v>1486680</v>
      </c>
      <c r="P47" s="16">
        <v>1538872</v>
      </c>
      <c r="Q47" s="29">
        <v>1634265</v>
      </c>
    </row>
    <row r="48" spans="1:17" ht="13.5">
      <c r="A48" s="5" t="s">
        <v>44</v>
      </c>
      <c r="B48" s="6"/>
      <c r="C48" s="41">
        <f aca="true" t="shared" si="9" ref="C48:Q48">+C28+C32+C38+C42+C47</f>
        <v>15695240</v>
      </c>
      <c r="D48" s="41">
        <f t="shared" si="9"/>
        <v>15695240</v>
      </c>
      <c r="E48" s="41">
        <f>+E28+E32+E38+E42+E47</f>
        <v>15695240</v>
      </c>
      <c r="F48" s="41">
        <f>+F28+F32+F38+F42+F47</f>
        <v>15695240</v>
      </c>
      <c r="G48" s="41">
        <f>+G28+G32+G38+G42+G47</f>
        <v>15695240</v>
      </c>
      <c r="H48" s="41">
        <f>+H28+H32+H38+H42+H47</f>
        <v>15695240</v>
      </c>
      <c r="I48" s="41">
        <f t="shared" si="9"/>
        <v>15695240</v>
      </c>
      <c r="J48" s="41">
        <f t="shared" si="9"/>
        <v>15695240</v>
      </c>
      <c r="K48" s="41">
        <f t="shared" si="9"/>
        <v>15695240</v>
      </c>
      <c r="L48" s="41">
        <f>+L28+L32+L38+L42+L47</f>
        <v>15695240</v>
      </c>
      <c r="M48" s="41">
        <f>+M28+M32+M38+M42+M47</f>
        <v>15695240</v>
      </c>
      <c r="N48" s="42">
        <f t="shared" si="9"/>
        <v>15693510</v>
      </c>
      <c r="O48" s="43">
        <f t="shared" si="9"/>
        <v>188341150</v>
      </c>
      <c r="P48" s="41">
        <f t="shared" si="9"/>
        <v>198595302</v>
      </c>
      <c r="Q48" s="44">
        <f t="shared" si="9"/>
        <v>210042406</v>
      </c>
    </row>
    <row r="49" spans="1:17" ht="13.5">
      <c r="A49" s="10" t="s">
        <v>68</v>
      </c>
      <c r="B49" s="6">
        <v>1</v>
      </c>
      <c r="C49" s="45">
        <f aca="true" t="shared" si="10" ref="C49:Q49">+C25-C48</f>
        <v>-1096995</v>
      </c>
      <c r="D49" s="45">
        <f t="shared" si="10"/>
        <v>-1096995</v>
      </c>
      <c r="E49" s="45">
        <f t="shared" si="10"/>
        <v>-1096995</v>
      </c>
      <c r="F49" s="45">
        <f t="shared" si="10"/>
        <v>-1096995</v>
      </c>
      <c r="G49" s="45">
        <f t="shared" si="10"/>
        <v>-1096995</v>
      </c>
      <c r="H49" s="45">
        <f t="shared" si="10"/>
        <v>-1096995</v>
      </c>
      <c r="I49" s="45">
        <f t="shared" si="10"/>
        <v>-1096995</v>
      </c>
      <c r="J49" s="45">
        <f t="shared" si="10"/>
        <v>-1096995</v>
      </c>
      <c r="K49" s="45">
        <f t="shared" si="10"/>
        <v>-1096995</v>
      </c>
      <c r="L49" s="45">
        <f>+L25-L48</f>
        <v>-1096995</v>
      </c>
      <c r="M49" s="45">
        <f>+M25-M48</f>
        <v>-1096995</v>
      </c>
      <c r="N49" s="46">
        <f t="shared" si="10"/>
        <v>-1095205</v>
      </c>
      <c r="O49" s="47">
        <f t="shared" si="10"/>
        <v>-13162150</v>
      </c>
      <c r="P49" s="45">
        <f t="shared" si="10"/>
        <v>-19618502</v>
      </c>
      <c r="Q49" s="48">
        <f t="shared" si="10"/>
        <v>-25527568</v>
      </c>
    </row>
    <row r="50" spans="1:17" ht="13.5">
      <c r="A50" s="11" t="s">
        <v>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70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45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8470256</v>
      </c>
      <c r="D5" s="16">
        <f t="shared" si="0"/>
        <v>8470256</v>
      </c>
      <c r="E5" s="16">
        <f t="shared" si="0"/>
        <v>8470256</v>
      </c>
      <c r="F5" s="16">
        <f t="shared" si="0"/>
        <v>8470256</v>
      </c>
      <c r="G5" s="16">
        <f t="shared" si="0"/>
        <v>8470256</v>
      </c>
      <c r="H5" s="16">
        <f t="shared" si="0"/>
        <v>8470266</v>
      </c>
      <c r="I5" s="16">
        <f t="shared" si="0"/>
        <v>8470256</v>
      </c>
      <c r="J5" s="16">
        <f t="shared" si="0"/>
        <v>8470256</v>
      </c>
      <c r="K5" s="16">
        <f t="shared" si="0"/>
        <v>8470256</v>
      </c>
      <c r="L5" s="16">
        <f>SUM(L6:L8)</f>
        <v>8470256</v>
      </c>
      <c r="M5" s="16">
        <f>SUM(M6:M8)</f>
        <v>8470256</v>
      </c>
      <c r="N5" s="17">
        <f t="shared" si="0"/>
        <v>8470256</v>
      </c>
      <c r="O5" s="18">
        <f t="shared" si="0"/>
        <v>101643082</v>
      </c>
      <c r="P5" s="16">
        <f t="shared" si="0"/>
        <v>88573687</v>
      </c>
      <c r="Q5" s="17">
        <f t="shared" si="0"/>
        <v>139510187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8470256</v>
      </c>
      <c r="D7" s="23">
        <v>8470256</v>
      </c>
      <c r="E7" s="23">
        <v>8470256</v>
      </c>
      <c r="F7" s="23">
        <v>8470256</v>
      </c>
      <c r="G7" s="23">
        <v>8470256</v>
      </c>
      <c r="H7" s="23">
        <v>8470266</v>
      </c>
      <c r="I7" s="23">
        <v>8470256</v>
      </c>
      <c r="J7" s="23">
        <v>8470256</v>
      </c>
      <c r="K7" s="23">
        <v>8470256</v>
      </c>
      <c r="L7" s="23">
        <v>8470256</v>
      </c>
      <c r="M7" s="23">
        <v>8470256</v>
      </c>
      <c r="N7" s="24">
        <v>8470256</v>
      </c>
      <c r="O7" s="25">
        <v>101643082</v>
      </c>
      <c r="P7" s="23">
        <v>88573687</v>
      </c>
      <c r="Q7" s="26">
        <v>139510187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0</v>
      </c>
      <c r="D9" s="16">
        <f t="shared" si="1"/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16">
        <f t="shared" si="1"/>
        <v>0</v>
      </c>
      <c r="J9" s="16">
        <f t="shared" si="1"/>
        <v>0</v>
      </c>
      <c r="K9" s="16">
        <f t="shared" si="1"/>
        <v>0</v>
      </c>
      <c r="L9" s="16">
        <f>SUM(L10:L14)</f>
        <v>0</v>
      </c>
      <c r="M9" s="16">
        <f>SUM(M10:M14)</f>
        <v>0</v>
      </c>
      <c r="N9" s="27">
        <f t="shared" si="1"/>
        <v>0</v>
      </c>
      <c r="O9" s="28">
        <f t="shared" si="1"/>
        <v>0</v>
      </c>
      <c r="P9" s="16">
        <f t="shared" si="1"/>
        <v>0</v>
      </c>
      <c r="Q9" s="29">
        <f t="shared" si="1"/>
        <v>0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0</v>
      </c>
      <c r="D15" s="16">
        <f t="shared" si="2"/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>SUM(L16:L18)</f>
        <v>0</v>
      </c>
      <c r="M15" s="16">
        <f>SUM(M16:M18)</f>
        <v>0</v>
      </c>
      <c r="N15" s="27">
        <f t="shared" si="2"/>
        <v>0</v>
      </c>
      <c r="O15" s="28">
        <f t="shared" si="2"/>
        <v>0</v>
      </c>
      <c r="P15" s="16">
        <f t="shared" si="2"/>
        <v>18125052</v>
      </c>
      <c r="Q15" s="29">
        <f t="shared" si="2"/>
        <v>0</v>
      </c>
    </row>
    <row r="16" spans="1:17" ht="13.5">
      <c r="A16" s="3" t="s">
        <v>33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>
        <v>18125052</v>
      </c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8486458</v>
      </c>
      <c r="D19" s="16">
        <f t="shared" si="3"/>
        <v>8486458</v>
      </c>
      <c r="E19" s="16">
        <f t="shared" si="3"/>
        <v>8486458</v>
      </c>
      <c r="F19" s="16">
        <f t="shared" si="3"/>
        <v>8486458</v>
      </c>
      <c r="G19" s="16">
        <f t="shared" si="3"/>
        <v>8486458</v>
      </c>
      <c r="H19" s="16">
        <f t="shared" si="3"/>
        <v>8486458</v>
      </c>
      <c r="I19" s="16">
        <f t="shared" si="3"/>
        <v>8486458</v>
      </c>
      <c r="J19" s="16">
        <f t="shared" si="3"/>
        <v>8486458</v>
      </c>
      <c r="K19" s="16">
        <f t="shared" si="3"/>
        <v>8486458</v>
      </c>
      <c r="L19" s="16">
        <f>SUM(L20:L23)</f>
        <v>8486458</v>
      </c>
      <c r="M19" s="16">
        <f>SUM(M20:M23)</f>
        <v>8486458</v>
      </c>
      <c r="N19" s="27">
        <f t="shared" si="3"/>
        <v>8486458</v>
      </c>
      <c r="O19" s="28">
        <f t="shared" si="3"/>
        <v>101837496</v>
      </c>
      <c r="P19" s="16">
        <f t="shared" si="3"/>
        <v>103640651</v>
      </c>
      <c r="Q19" s="29">
        <f t="shared" si="3"/>
        <v>104742827</v>
      </c>
    </row>
    <row r="20" spans="1:17" ht="13.5">
      <c r="A20" s="3" t="s">
        <v>37</v>
      </c>
      <c r="B20" s="2"/>
      <c r="C20" s="19">
        <v>2566105</v>
      </c>
      <c r="D20" s="19">
        <v>2566105</v>
      </c>
      <c r="E20" s="19">
        <v>2566105</v>
      </c>
      <c r="F20" s="19">
        <v>2566105</v>
      </c>
      <c r="G20" s="19">
        <v>2566105</v>
      </c>
      <c r="H20" s="19">
        <v>2566110</v>
      </c>
      <c r="I20" s="19">
        <v>2566105</v>
      </c>
      <c r="J20" s="19">
        <v>2566105</v>
      </c>
      <c r="K20" s="19">
        <v>2566105</v>
      </c>
      <c r="L20" s="19">
        <v>2566105</v>
      </c>
      <c r="M20" s="19">
        <v>2566105</v>
      </c>
      <c r="N20" s="20">
        <v>2566105</v>
      </c>
      <c r="O20" s="21">
        <v>30793265</v>
      </c>
      <c r="P20" s="19">
        <v>31135824</v>
      </c>
      <c r="Q20" s="22">
        <v>32296639</v>
      </c>
    </row>
    <row r="21" spans="1:17" ht="13.5">
      <c r="A21" s="3" t="s">
        <v>38</v>
      </c>
      <c r="B21" s="2"/>
      <c r="C21" s="19">
        <v>3795701</v>
      </c>
      <c r="D21" s="19">
        <v>3795701</v>
      </c>
      <c r="E21" s="19">
        <v>3795701</v>
      </c>
      <c r="F21" s="19">
        <v>3795701</v>
      </c>
      <c r="G21" s="19">
        <v>3795701</v>
      </c>
      <c r="H21" s="19">
        <v>3795704</v>
      </c>
      <c r="I21" s="19">
        <v>3795701</v>
      </c>
      <c r="J21" s="19">
        <v>3795701</v>
      </c>
      <c r="K21" s="19">
        <v>3795701</v>
      </c>
      <c r="L21" s="19">
        <v>3795701</v>
      </c>
      <c r="M21" s="19">
        <v>3795701</v>
      </c>
      <c r="N21" s="20">
        <v>3795701</v>
      </c>
      <c r="O21" s="21">
        <v>45548415</v>
      </c>
      <c r="P21" s="19">
        <v>46938474</v>
      </c>
      <c r="Q21" s="22">
        <v>47574185</v>
      </c>
    </row>
    <row r="22" spans="1:17" ht="13.5">
      <c r="A22" s="3" t="s">
        <v>39</v>
      </c>
      <c r="B22" s="2"/>
      <c r="C22" s="23">
        <v>1071363</v>
      </c>
      <c r="D22" s="23">
        <v>1071363</v>
      </c>
      <c r="E22" s="23">
        <v>1071363</v>
      </c>
      <c r="F22" s="23">
        <v>1071363</v>
      </c>
      <c r="G22" s="23">
        <v>1071363</v>
      </c>
      <c r="H22" s="23">
        <v>1071354</v>
      </c>
      <c r="I22" s="23">
        <v>1071363</v>
      </c>
      <c r="J22" s="23">
        <v>1071363</v>
      </c>
      <c r="K22" s="23">
        <v>1071363</v>
      </c>
      <c r="L22" s="23">
        <v>1071363</v>
      </c>
      <c r="M22" s="23">
        <v>1071363</v>
      </c>
      <c r="N22" s="24">
        <v>1071363</v>
      </c>
      <c r="O22" s="25">
        <v>12856347</v>
      </c>
      <c r="P22" s="23">
        <v>12891916</v>
      </c>
      <c r="Q22" s="26">
        <v>13128022</v>
      </c>
    </row>
    <row r="23" spans="1:17" ht="13.5">
      <c r="A23" s="3" t="s">
        <v>40</v>
      </c>
      <c r="B23" s="2"/>
      <c r="C23" s="19">
        <v>1053289</v>
      </c>
      <c r="D23" s="19">
        <v>1053289</v>
      </c>
      <c r="E23" s="19">
        <v>1053289</v>
      </c>
      <c r="F23" s="19">
        <v>1053289</v>
      </c>
      <c r="G23" s="19">
        <v>1053289</v>
      </c>
      <c r="H23" s="19">
        <v>1053290</v>
      </c>
      <c r="I23" s="19">
        <v>1053289</v>
      </c>
      <c r="J23" s="19">
        <v>1053289</v>
      </c>
      <c r="K23" s="19">
        <v>1053289</v>
      </c>
      <c r="L23" s="19">
        <v>1053289</v>
      </c>
      <c r="M23" s="19">
        <v>1053289</v>
      </c>
      <c r="N23" s="20">
        <v>1053289</v>
      </c>
      <c r="O23" s="21">
        <v>12639469</v>
      </c>
      <c r="P23" s="19">
        <v>12674437</v>
      </c>
      <c r="Q23" s="22">
        <v>11743981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16956714</v>
      </c>
      <c r="D25" s="41">
        <f t="shared" si="4"/>
        <v>16956714</v>
      </c>
      <c r="E25" s="41">
        <f t="shared" si="4"/>
        <v>16956714</v>
      </c>
      <c r="F25" s="41">
        <f t="shared" si="4"/>
        <v>16956714</v>
      </c>
      <c r="G25" s="41">
        <f t="shared" si="4"/>
        <v>16956714</v>
      </c>
      <c r="H25" s="41">
        <f t="shared" si="4"/>
        <v>16956724</v>
      </c>
      <c r="I25" s="41">
        <f t="shared" si="4"/>
        <v>16956714</v>
      </c>
      <c r="J25" s="41">
        <f t="shared" si="4"/>
        <v>16956714</v>
      </c>
      <c r="K25" s="41">
        <f t="shared" si="4"/>
        <v>16956714</v>
      </c>
      <c r="L25" s="41">
        <f>+L5+L9+L15+L19+L24</f>
        <v>16956714</v>
      </c>
      <c r="M25" s="41">
        <f>+M5+M9+M15+M19+M24</f>
        <v>16956714</v>
      </c>
      <c r="N25" s="42">
        <f t="shared" si="4"/>
        <v>16956714</v>
      </c>
      <c r="O25" s="43">
        <f t="shared" si="4"/>
        <v>203480578</v>
      </c>
      <c r="P25" s="41">
        <f t="shared" si="4"/>
        <v>210339390</v>
      </c>
      <c r="Q25" s="44">
        <f t="shared" si="4"/>
        <v>244253014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9560349</v>
      </c>
      <c r="D28" s="16">
        <f t="shared" si="5"/>
        <v>9560349</v>
      </c>
      <c r="E28" s="16">
        <f>SUM(E29:E31)</f>
        <v>9560349</v>
      </c>
      <c r="F28" s="16">
        <f>SUM(F29:F31)</f>
        <v>9560349</v>
      </c>
      <c r="G28" s="16">
        <f>SUM(G29:G31)</f>
        <v>9560349</v>
      </c>
      <c r="H28" s="16">
        <f>SUM(H29:H31)</f>
        <v>9560298</v>
      </c>
      <c r="I28" s="16">
        <f t="shared" si="5"/>
        <v>9560349</v>
      </c>
      <c r="J28" s="16">
        <f t="shared" si="5"/>
        <v>9560349</v>
      </c>
      <c r="K28" s="16">
        <f t="shared" si="5"/>
        <v>9560349</v>
      </c>
      <c r="L28" s="16">
        <f>SUM(L29:L31)</f>
        <v>9560349</v>
      </c>
      <c r="M28" s="16">
        <f>SUM(M29:M31)</f>
        <v>9560349</v>
      </c>
      <c r="N28" s="17">
        <f t="shared" si="5"/>
        <v>9560349</v>
      </c>
      <c r="O28" s="18">
        <f t="shared" si="5"/>
        <v>114724137</v>
      </c>
      <c r="P28" s="16">
        <f t="shared" si="5"/>
        <v>118960644</v>
      </c>
      <c r="Q28" s="17">
        <f t="shared" si="5"/>
        <v>3348004</v>
      </c>
    </row>
    <row r="29" spans="1:17" ht="13.5">
      <c r="A29" s="3" t="s">
        <v>23</v>
      </c>
      <c r="B29" s="2"/>
      <c r="C29" s="19">
        <v>871101</v>
      </c>
      <c r="D29" s="19">
        <v>871101</v>
      </c>
      <c r="E29" s="19">
        <v>871101</v>
      </c>
      <c r="F29" s="19">
        <v>871101</v>
      </c>
      <c r="G29" s="19">
        <v>871101</v>
      </c>
      <c r="H29" s="19">
        <v>870993</v>
      </c>
      <c r="I29" s="19">
        <v>871101</v>
      </c>
      <c r="J29" s="19">
        <v>871101</v>
      </c>
      <c r="K29" s="19">
        <v>871101</v>
      </c>
      <c r="L29" s="19">
        <v>871101</v>
      </c>
      <c r="M29" s="19">
        <v>871101</v>
      </c>
      <c r="N29" s="20">
        <v>871101</v>
      </c>
      <c r="O29" s="21">
        <v>10453104</v>
      </c>
      <c r="P29" s="19">
        <v>11983137</v>
      </c>
      <c r="Q29" s="22">
        <v>1783410</v>
      </c>
    </row>
    <row r="30" spans="1:17" ht="13.5">
      <c r="A30" s="3" t="s">
        <v>24</v>
      </c>
      <c r="B30" s="2"/>
      <c r="C30" s="23">
        <v>8552854</v>
      </c>
      <c r="D30" s="23">
        <v>8552854</v>
      </c>
      <c r="E30" s="23">
        <v>8552854</v>
      </c>
      <c r="F30" s="23">
        <v>8552854</v>
      </c>
      <c r="G30" s="23">
        <v>8552854</v>
      </c>
      <c r="H30" s="23">
        <v>8552910</v>
      </c>
      <c r="I30" s="23">
        <v>8552854</v>
      </c>
      <c r="J30" s="23">
        <v>8552854</v>
      </c>
      <c r="K30" s="23">
        <v>8552854</v>
      </c>
      <c r="L30" s="23">
        <v>8552854</v>
      </c>
      <c r="M30" s="23">
        <v>8552854</v>
      </c>
      <c r="N30" s="24">
        <v>8552854</v>
      </c>
      <c r="O30" s="25">
        <v>102634304</v>
      </c>
      <c r="P30" s="23">
        <v>105343671</v>
      </c>
      <c r="Q30" s="26">
        <v>1240736</v>
      </c>
    </row>
    <row r="31" spans="1:17" ht="13.5">
      <c r="A31" s="3" t="s">
        <v>25</v>
      </c>
      <c r="B31" s="2"/>
      <c r="C31" s="19">
        <v>136394</v>
      </c>
      <c r="D31" s="19">
        <v>136394</v>
      </c>
      <c r="E31" s="19">
        <v>136394</v>
      </c>
      <c r="F31" s="19">
        <v>136394</v>
      </c>
      <c r="G31" s="19">
        <v>136394</v>
      </c>
      <c r="H31" s="19">
        <v>136395</v>
      </c>
      <c r="I31" s="19">
        <v>136394</v>
      </c>
      <c r="J31" s="19">
        <v>136394</v>
      </c>
      <c r="K31" s="19">
        <v>136394</v>
      </c>
      <c r="L31" s="19">
        <v>136394</v>
      </c>
      <c r="M31" s="19">
        <v>136394</v>
      </c>
      <c r="N31" s="20">
        <v>136394</v>
      </c>
      <c r="O31" s="21">
        <v>1636729</v>
      </c>
      <c r="P31" s="19">
        <v>1633836</v>
      </c>
      <c r="Q31" s="22">
        <v>323858</v>
      </c>
    </row>
    <row r="32" spans="1:17" ht="13.5">
      <c r="A32" s="1" t="s">
        <v>26</v>
      </c>
      <c r="B32" s="2"/>
      <c r="C32" s="16">
        <f aca="true" t="shared" si="6" ref="C32:Q32">SUM(C33:C37)</f>
        <v>285476</v>
      </c>
      <c r="D32" s="16">
        <f t="shared" si="6"/>
        <v>285476</v>
      </c>
      <c r="E32" s="16">
        <f>SUM(E33:E37)</f>
        <v>285476</v>
      </c>
      <c r="F32" s="16">
        <f>SUM(F33:F37)</f>
        <v>285476</v>
      </c>
      <c r="G32" s="16">
        <f>SUM(G33:G37)</f>
        <v>285476</v>
      </c>
      <c r="H32" s="16">
        <f>SUM(H33:H37)</f>
        <v>285467</v>
      </c>
      <c r="I32" s="16">
        <f t="shared" si="6"/>
        <v>285476</v>
      </c>
      <c r="J32" s="16">
        <f t="shared" si="6"/>
        <v>285476</v>
      </c>
      <c r="K32" s="16">
        <f t="shared" si="6"/>
        <v>285476</v>
      </c>
      <c r="L32" s="16">
        <f>SUM(L33:L37)</f>
        <v>285476</v>
      </c>
      <c r="M32" s="16">
        <f>SUM(M33:M37)</f>
        <v>285476</v>
      </c>
      <c r="N32" s="27">
        <f t="shared" si="6"/>
        <v>285476</v>
      </c>
      <c r="O32" s="28">
        <f t="shared" si="6"/>
        <v>3425703</v>
      </c>
      <c r="P32" s="16">
        <f t="shared" si="6"/>
        <v>4257150</v>
      </c>
      <c r="Q32" s="29">
        <f t="shared" si="6"/>
        <v>1531763</v>
      </c>
    </row>
    <row r="33" spans="1:17" ht="13.5">
      <c r="A33" s="3" t="s">
        <v>27</v>
      </c>
      <c r="B33" s="2"/>
      <c r="C33" s="19">
        <v>83334</v>
      </c>
      <c r="D33" s="19">
        <v>83334</v>
      </c>
      <c r="E33" s="19">
        <v>83334</v>
      </c>
      <c r="F33" s="19">
        <v>83334</v>
      </c>
      <c r="G33" s="19">
        <v>83334</v>
      </c>
      <c r="H33" s="19">
        <v>83326</v>
      </c>
      <c r="I33" s="19">
        <v>83334</v>
      </c>
      <c r="J33" s="19">
        <v>83334</v>
      </c>
      <c r="K33" s="19">
        <v>83334</v>
      </c>
      <c r="L33" s="19">
        <v>83334</v>
      </c>
      <c r="M33" s="19">
        <v>83334</v>
      </c>
      <c r="N33" s="20">
        <v>83334</v>
      </c>
      <c r="O33" s="21">
        <v>1000000</v>
      </c>
      <c r="P33" s="19">
        <v>1706058</v>
      </c>
      <c r="Q33" s="22">
        <v>1203528</v>
      </c>
    </row>
    <row r="34" spans="1:17" ht="13.5">
      <c r="A34" s="3" t="s">
        <v>28</v>
      </c>
      <c r="B34" s="2"/>
      <c r="C34" s="19">
        <v>33333</v>
      </c>
      <c r="D34" s="19">
        <v>33333</v>
      </c>
      <c r="E34" s="19">
        <v>33333</v>
      </c>
      <c r="F34" s="19">
        <v>33333</v>
      </c>
      <c r="G34" s="19">
        <v>33333</v>
      </c>
      <c r="H34" s="19">
        <v>33337</v>
      </c>
      <c r="I34" s="19">
        <v>33333</v>
      </c>
      <c r="J34" s="19">
        <v>33333</v>
      </c>
      <c r="K34" s="19">
        <v>33333</v>
      </c>
      <c r="L34" s="19">
        <v>33333</v>
      </c>
      <c r="M34" s="19">
        <v>33333</v>
      </c>
      <c r="N34" s="20">
        <v>33333</v>
      </c>
      <c r="O34" s="21">
        <v>400000</v>
      </c>
      <c r="P34" s="19">
        <v>418400</v>
      </c>
      <c r="Q34" s="22"/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>
        <v>151276</v>
      </c>
      <c r="D36" s="19">
        <v>151276</v>
      </c>
      <c r="E36" s="19">
        <v>151276</v>
      </c>
      <c r="F36" s="19">
        <v>151276</v>
      </c>
      <c r="G36" s="19">
        <v>151276</v>
      </c>
      <c r="H36" s="19">
        <v>151267</v>
      </c>
      <c r="I36" s="19">
        <v>151276</v>
      </c>
      <c r="J36" s="19">
        <v>151276</v>
      </c>
      <c r="K36" s="19">
        <v>151276</v>
      </c>
      <c r="L36" s="19">
        <v>151276</v>
      </c>
      <c r="M36" s="19">
        <v>151276</v>
      </c>
      <c r="N36" s="20">
        <v>151276</v>
      </c>
      <c r="O36" s="21">
        <v>1815303</v>
      </c>
      <c r="P36" s="19">
        <v>1910930</v>
      </c>
      <c r="Q36" s="22">
        <v>328235</v>
      </c>
    </row>
    <row r="37" spans="1:17" ht="13.5">
      <c r="A37" s="3" t="s">
        <v>31</v>
      </c>
      <c r="B37" s="2"/>
      <c r="C37" s="23">
        <v>17533</v>
      </c>
      <c r="D37" s="23">
        <v>17533</v>
      </c>
      <c r="E37" s="23">
        <v>17533</v>
      </c>
      <c r="F37" s="23">
        <v>17533</v>
      </c>
      <c r="G37" s="23">
        <v>17533</v>
      </c>
      <c r="H37" s="23">
        <v>17537</v>
      </c>
      <c r="I37" s="23">
        <v>17533</v>
      </c>
      <c r="J37" s="23">
        <v>17533</v>
      </c>
      <c r="K37" s="23">
        <v>17533</v>
      </c>
      <c r="L37" s="23">
        <v>17533</v>
      </c>
      <c r="M37" s="23">
        <v>17533</v>
      </c>
      <c r="N37" s="24">
        <v>17533</v>
      </c>
      <c r="O37" s="25">
        <v>210400</v>
      </c>
      <c r="P37" s="23">
        <v>221762</v>
      </c>
      <c r="Q37" s="26"/>
    </row>
    <row r="38" spans="1:17" ht="13.5">
      <c r="A38" s="1" t="s">
        <v>32</v>
      </c>
      <c r="B38" s="4"/>
      <c r="C38" s="16">
        <f aca="true" t="shared" si="7" ref="C38:Q38">SUM(C39:C41)</f>
        <v>779281</v>
      </c>
      <c r="D38" s="16">
        <f t="shared" si="7"/>
        <v>779281</v>
      </c>
      <c r="E38" s="16">
        <f>SUM(E39:E41)</f>
        <v>779281</v>
      </c>
      <c r="F38" s="16">
        <f>SUM(F39:F41)</f>
        <v>779281</v>
      </c>
      <c r="G38" s="16">
        <f>SUM(G39:G41)</f>
        <v>779281</v>
      </c>
      <c r="H38" s="16">
        <f>SUM(H39:H41)</f>
        <v>779263</v>
      </c>
      <c r="I38" s="16">
        <f t="shared" si="7"/>
        <v>779281</v>
      </c>
      <c r="J38" s="16">
        <f t="shared" si="7"/>
        <v>779281</v>
      </c>
      <c r="K38" s="16">
        <f t="shared" si="7"/>
        <v>779281</v>
      </c>
      <c r="L38" s="16">
        <f>SUM(L39:L41)</f>
        <v>779281</v>
      </c>
      <c r="M38" s="16">
        <f>SUM(M39:M41)</f>
        <v>779281</v>
      </c>
      <c r="N38" s="27">
        <f t="shared" si="7"/>
        <v>779281</v>
      </c>
      <c r="O38" s="28">
        <f t="shared" si="7"/>
        <v>9351354</v>
      </c>
      <c r="P38" s="16">
        <f t="shared" si="7"/>
        <v>9839128</v>
      </c>
      <c r="Q38" s="29">
        <f t="shared" si="7"/>
        <v>2352350</v>
      </c>
    </row>
    <row r="39" spans="1:17" ht="13.5">
      <c r="A39" s="3" t="s">
        <v>33</v>
      </c>
      <c r="B39" s="2"/>
      <c r="C39" s="19">
        <v>433579</v>
      </c>
      <c r="D39" s="19">
        <v>433579</v>
      </c>
      <c r="E39" s="19">
        <v>433579</v>
      </c>
      <c r="F39" s="19">
        <v>433579</v>
      </c>
      <c r="G39" s="19">
        <v>433579</v>
      </c>
      <c r="H39" s="19">
        <v>433561</v>
      </c>
      <c r="I39" s="19">
        <v>433579</v>
      </c>
      <c r="J39" s="19">
        <v>433579</v>
      </c>
      <c r="K39" s="19">
        <v>433579</v>
      </c>
      <c r="L39" s="19">
        <v>433579</v>
      </c>
      <c r="M39" s="19">
        <v>433579</v>
      </c>
      <c r="N39" s="20">
        <v>433579</v>
      </c>
      <c r="O39" s="21">
        <v>5202930</v>
      </c>
      <c r="P39" s="19">
        <v>5466688</v>
      </c>
      <c r="Q39" s="22">
        <v>2352350</v>
      </c>
    </row>
    <row r="40" spans="1:17" ht="13.5">
      <c r="A40" s="3" t="s">
        <v>34</v>
      </c>
      <c r="B40" s="2"/>
      <c r="C40" s="19">
        <v>345702</v>
      </c>
      <c r="D40" s="19">
        <v>345702</v>
      </c>
      <c r="E40" s="19">
        <v>345702</v>
      </c>
      <c r="F40" s="19">
        <v>345702</v>
      </c>
      <c r="G40" s="19">
        <v>345702</v>
      </c>
      <c r="H40" s="19">
        <v>345702</v>
      </c>
      <c r="I40" s="19">
        <v>345702</v>
      </c>
      <c r="J40" s="19">
        <v>345702</v>
      </c>
      <c r="K40" s="19">
        <v>345702</v>
      </c>
      <c r="L40" s="19">
        <v>345702</v>
      </c>
      <c r="M40" s="19">
        <v>345702</v>
      </c>
      <c r="N40" s="20">
        <v>345702</v>
      </c>
      <c r="O40" s="21">
        <v>4148424</v>
      </c>
      <c r="P40" s="19">
        <v>4372440</v>
      </c>
      <c r="Q40" s="22"/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3994745</v>
      </c>
      <c r="D42" s="16">
        <f t="shared" si="8"/>
        <v>3994745</v>
      </c>
      <c r="E42" s="16">
        <f>SUM(E43:E46)</f>
        <v>3994745</v>
      </c>
      <c r="F42" s="16">
        <f>SUM(F43:F46)</f>
        <v>3994745</v>
      </c>
      <c r="G42" s="16">
        <f>SUM(G43:G46)</f>
        <v>3994745</v>
      </c>
      <c r="H42" s="16">
        <f>SUM(H43:H46)</f>
        <v>3994728</v>
      </c>
      <c r="I42" s="16">
        <f t="shared" si="8"/>
        <v>3994745</v>
      </c>
      <c r="J42" s="16">
        <f t="shared" si="8"/>
        <v>3994745</v>
      </c>
      <c r="K42" s="16">
        <f t="shared" si="8"/>
        <v>3994745</v>
      </c>
      <c r="L42" s="16">
        <f>SUM(L43:L46)</f>
        <v>3994745</v>
      </c>
      <c r="M42" s="16">
        <f>SUM(M43:M46)</f>
        <v>3994745</v>
      </c>
      <c r="N42" s="27">
        <f t="shared" si="8"/>
        <v>3994745</v>
      </c>
      <c r="O42" s="28">
        <f t="shared" si="8"/>
        <v>47936923</v>
      </c>
      <c r="P42" s="16">
        <f t="shared" si="8"/>
        <v>50027756</v>
      </c>
      <c r="Q42" s="29">
        <f t="shared" si="8"/>
        <v>3807523</v>
      </c>
    </row>
    <row r="43" spans="1:17" ht="13.5">
      <c r="A43" s="3" t="s">
        <v>37</v>
      </c>
      <c r="B43" s="2"/>
      <c r="C43" s="19">
        <v>2033824</v>
      </c>
      <c r="D43" s="19">
        <v>2033824</v>
      </c>
      <c r="E43" s="19">
        <v>2033824</v>
      </c>
      <c r="F43" s="19">
        <v>2033824</v>
      </c>
      <c r="G43" s="19">
        <v>2033824</v>
      </c>
      <c r="H43" s="19">
        <v>2033822</v>
      </c>
      <c r="I43" s="19">
        <v>2033824</v>
      </c>
      <c r="J43" s="19">
        <v>2033824</v>
      </c>
      <c r="K43" s="19">
        <v>2033824</v>
      </c>
      <c r="L43" s="19">
        <v>2033824</v>
      </c>
      <c r="M43" s="19">
        <v>2033824</v>
      </c>
      <c r="N43" s="20">
        <v>2033824</v>
      </c>
      <c r="O43" s="21">
        <v>24405886</v>
      </c>
      <c r="P43" s="19">
        <v>25513627</v>
      </c>
      <c r="Q43" s="22">
        <v>1017527</v>
      </c>
    </row>
    <row r="44" spans="1:17" ht="13.5">
      <c r="A44" s="3" t="s">
        <v>38</v>
      </c>
      <c r="B44" s="2"/>
      <c r="C44" s="19">
        <v>948243</v>
      </c>
      <c r="D44" s="19">
        <v>948243</v>
      </c>
      <c r="E44" s="19">
        <v>948243</v>
      </c>
      <c r="F44" s="19">
        <v>948243</v>
      </c>
      <c r="G44" s="19">
        <v>948243</v>
      </c>
      <c r="H44" s="19">
        <v>948238</v>
      </c>
      <c r="I44" s="19">
        <v>948243</v>
      </c>
      <c r="J44" s="19">
        <v>948243</v>
      </c>
      <c r="K44" s="19">
        <v>948243</v>
      </c>
      <c r="L44" s="19">
        <v>948243</v>
      </c>
      <c r="M44" s="19">
        <v>948243</v>
      </c>
      <c r="N44" s="20">
        <v>948243</v>
      </c>
      <c r="O44" s="21">
        <v>11378911</v>
      </c>
      <c r="P44" s="19">
        <v>12047691</v>
      </c>
      <c r="Q44" s="22">
        <v>711175</v>
      </c>
    </row>
    <row r="45" spans="1:17" ht="13.5">
      <c r="A45" s="3" t="s">
        <v>39</v>
      </c>
      <c r="B45" s="2"/>
      <c r="C45" s="23">
        <v>756041</v>
      </c>
      <c r="D45" s="23">
        <v>756041</v>
      </c>
      <c r="E45" s="23">
        <v>756041</v>
      </c>
      <c r="F45" s="23">
        <v>756041</v>
      </c>
      <c r="G45" s="23">
        <v>756041</v>
      </c>
      <c r="H45" s="23">
        <v>756045</v>
      </c>
      <c r="I45" s="23">
        <v>756041</v>
      </c>
      <c r="J45" s="23">
        <v>756041</v>
      </c>
      <c r="K45" s="23">
        <v>756041</v>
      </c>
      <c r="L45" s="23">
        <v>756041</v>
      </c>
      <c r="M45" s="23">
        <v>756041</v>
      </c>
      <c r="N45" s="24">
        <v>756041</v>
      </c>
      <c r="O45" s="25">
        <v>9072496</v>
      </c>
      <c r="P45" s="23">
        <v>9221307</v>
      </c>
      <c r="Q45" s="26">
        <v>1969409</v>
      </c>
    </row>
    <row r="46" spans="1:17" ht="13.5">
      <c r="A46" s="3" t="s">
        <v>40</v>
      </c>
      <c r="B46" s="2"/>
      <c r="C46" s="19">
        <v>256637</v>
      </c>
      <c r="D46" s="19">
        <v>256637</v>
      </c>
      <c r="E46" s="19">
        <v>256637</v>
      </c>
      <c r="F46" s="19">
        <v>256637</v>
      </c>
      <c r="G46" s="19">
        <v>256637</v>
      </c>
      <c r="H46" s="19">
        <v>256623</v>
      </c>
      <c r="I46" s="19">
        <v>256637</v>
      </c>
      <c r="J46" s="19">
        <v>256637</v>
      </c>
      <c r="K46" s="19">
        <v>256637</v>
      </c>
      <c r="L46" s="19">
        <v>256637</v>
      </c>
      <c r="M46" s="19">
        <v>256637</v>
      </c>
      <c r="N46" s="20">
        <v>256637</v>
      </c>
      <c r="O46" s="21">
        <v>3079630</v>
      </c>
      <c r="P46" s="19">
        <v>3245131</v>
      </c>
      <c r="Q46" s="22">
        <v>109412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14619851</v>
      </c>
      <c r="D48" s="41">
        <f t="shared" si="9"/>
        <v>14619851</v>
      </c>
      <c r="E48" s="41">
        <f>+E28+E32+E38+E42+E47</f>
        <v>14619851</v>
      </c>
      <c r="F48" s="41">
        <f>+F28+F32+F38+F42+F47</f>
        <v>14619851</v>
      </c>
      <c r="G48" s="41">
        <f>+G28+G32+G38+G42+G47</f>
        <v>14619851</v>
      </c>
      <c r="H48" s="41">
        <f>+H28+H32+H38+H42+H47</f>
        <v>14619756</v>
      </c>
      <c r="I48" s="41">
        <f t="shared" si="9"/>
        <v>14619851</v>
      </c>
      <c r="J48" s="41">
        <f t="shared" si="9"/>
        <v>14619851</v>
      </c>
      <c r="K48" s="41">
        <f t="shared" si="9"/>
        <v>14619851</v>
      </c>
      <c r="L48" s="41">
        <f>+L28+L32+L38+L42+L47</f>
        <v>14619851</v>
      </c>
      <c r="M48" s="41">
        <f>+M28+M32+M38+M42+M47</f>
        <v>14619851</v>
      </c>
      <c r="N48" s="42">
        <f t="shared" si="9"/>
        <v>14619851</v>
      </c>
      <c r="O48" s="43">
        <f t="shared" si="9"/>
        <v>175438117</v>
      </c>
      <c r="P48" s="41">
        <f t="shared" si="9"/>
        <v>183084678</v>
      </c>
      <c r="Q48" s="44">
        <f t="shared" si="9"/>
        <v>11039640</v>
      </c>
    </row>
    <row r="49" spans="1:17" ht="13.5">
      <c r="A49" s="10" t="s">
        <v>68</v>
      </c>
      <c r="B49" s="6">
        <v>1</v>
      </c>
      <c r="C49" s="45">
        <f aca="true" t="shared" si="10" ref="C49:Q49">+C25-C48</f>
        <v>2336863</v>
      </c>
      <c r="D49" s="45">
        <f t="shared" si="10"/>
        <v>2336863</v>
      </c>
      <c r="E49" s="45">
        <f t="shared" si="10"/>
        <v>2336863</v>
      </c>
      <c r="F49" s="45">
        <f t="shared" si="10"/>
        <v>2336863</v>
      </c>
      <c r="G49" s="45">
        <f t="shared" si="10"/>
        <v>2336863</v>
      </c>
      <c r="H49" s="45">
        <f t="shared" si="10"/>
        <v>2336968</v>
      </c>
      <c r="I49" s="45">
        <f t="shared" si="10"/>
        <v>2336863</v>
      </c>
      <c r="J49" s="45">
        <f t="shared" si="10"/>
        <v>2336863</v>
      </c>
      <c r="K49" s="45">
        <f t="shared" si="10"/>
        <v>2336863</v>
      </c>
      <c r="L49" s="45">
        <f>+L25-L48</f>
        <v>2336863</v>
      </c>
      <c r="M49" s="45">
        <f>+M25-M48</f>
        <v>2336863</v>
      </c>
      <c r="N49" s="46">
        <f t="shared" si="10"/>
        <v>2336863</v>
      </c>
      <c r="O49" s="47">
        <f t="shared" si="10"/>
        <v>28042461</v>
      </c>
      <c r="P49" s="45">
        <f t="shared" si="10"/>
        <v>27254712</v>
      </c>
      <c r="Q49" s="48">
        <f t="shared" si="10"/>
        <v>233213374</v>
      </c>
    </row>
    <row r="50" spans="1:17" ht="13.5">
      <c r="A50" s="11" t="s">
        <v>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70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12229500</v>
      </c>
      <c r="D5" s="16">
        <f t="shared" si="0"/>
        <v>12229459</v>
      </c>
      <c r="E5" s="16">
        <f t="shared" si="0"/>
        <v>12229459</v>
      </c>
      <c r="F5" s="16">
        <f t="shared" si="0"/>
        <v>12229459</v>
      </c>
      <c r="G5" s="16">
        <f t="shared" si="0"/>
        <v>12229459</v>
      </c>
      <c r="H5" s="16">
        <f t="shared" si="0"/>
        <v>12229459</v>
      </c>
      <c r="I5" s="16">
        <f t="shared" si="0"/>
        <v>12229459</v>
      </c>
      <c r="J5" s="16">
        <f t="shared" si="0"/>
        <v>12229459</v>
      </c>
      <c r="K5" s="16">
        <f t="shared" si="0"/>
        <v>12229459</v>
      </c>
      <c r="L5" s="16">
        <f>SUM(L6:L8)</f>
        <v>12229459</v>
      </c>
      <c r="M5" s="16">
        <f>SUM(M6:M8)</f>
        <v>12229459</v>
      </c>
      <c r="N5" s="17">
        <f t="shared" si="0"/>
        <v>12229459</v>
      </c>
      <c r="O5" s="18">
        <f t="shared" si="0"/>
        <v>146753549</v>
      </c>
      <c r="P5" s="16">
        <f t="shared" si="0"/>
        <v>150246362</v>
      </c>
      <c r="Q5" s="17">
        <f t="shared" si="0"/>
        <v>158894332</v>
      </c>
    </row>
    <row r="6" spans="1:17" ht="13.5">
      <c r="A6" s="3" t="s">
        <v>23</v>
      </c>
      <c r="B6" s="2"/>
      <c r="C6" s="19">
        <v>7739083</v>
      </c>
      <c r="D6" s="19">
        <v>7739083</v>
      </c>
      <c r="E6" s="19">
        <v>7739083</v>
      </c>
      <c r="F6" s="19">
        <v>7739083</v>
      </c>
      <c r="G6" s="19">
        <v>7739083</v>
      </c>
      <c r="H6" s="19">
        <v>7739083</v>
      </c>
      <c r="I6" s="19">
        <v>7739083</v>
      </c>
      <c r="J6" s="19">
        <v>7739083</v>
      </c>
      <c r="K6" s="19">
        <v>7739083</v>
      </c>
      <c r="L6" s="19">
        <v>7739083</v>
      </c>
      <c r="M6" s="19">
        <v>7739083</v>
      </c>
      <c r="N6" s="20">
        <v>7739087</v>
      </c>
      <c r="O6" s="21">
        <v>92869000</v>
      </c>
      <c r="P6" s="19">
        <v>97896000</v>
      </c>
      <c r="Q6" s="22">
        <v>103403000</v>
      </c>
    </row>
    <row r="7" spans="1:17" ht="13.5">
      <c r="A7" s="3" t="s">
        <v>24</v>
      </c>
      <c r="B7" s="2"/>
      <c r="C7" s="23">
        <v>4490417</v>
      </c>
      <c r="D7" s="23">
        <v>4490376</v>
      </c>
      <c r="E7" s="23">
        <v>4490376</v>
      </c>
      <c r="F7" s="23">
        <v>4490376</v>
      </c>
      <c r="G7" s="23">
        <v>4490376</v>
      </c>
      <c r="H7" s="23">
        <v>4490376</v>
      </c>
      <c r="I7" s="23">
        <v>4490376</v>
      </c>
      <c r="J7" s="23">
        <v>4490376</v>
      </c>
      <c r="K7" s="23">
        <v>4490376</v>
      </c>
      <c r="L7" s="23">
        <v>4490376</v>
      </c>
      <c r="M7" s="23">
        <v>4490376</v>
      </c>
      <c r="N7" s="24">
        <v>4490372</v>
      </c>
      <c r="O7" s="25">
        <v>53884549</v>
      </c>
      <c r="P7" s="23">
        <v>52350362</v>
      </c>
      <c r="Q7" s="26">
        <v>55491332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12479</v>
      </c>
      <c r="D9" s="16">
        <f t="shared" si="1"/>
        <v>12448</v>
      </c>
      <c r="E9" s="16">
        <f t="shared" si="1"/>
        <v>12448</v>
      </c>
      <c r="F9" s="16">
        <f t="shared" si="1"/>
        <v>12448</v>
      </c>
      <c r="G9" s="16">
        <f t="shared" si="1"/>
        <v>12448</v>
      </c>
      <c r="H9" s="16">
        <f t="shared" si="1"/>
        <v>12448</v>
      </c>
      <c r="I9" s="16">
        <f t="shared" si="1"/>
        <v>12448</v>
      </c>
      <c r="J9" s="16">
        <f t="shared" si="1"/>
        <v>12448</v>
      </c>
      <c r="K9" s="16">
        <f t="shared" si="1"/>
        <v>12448</v>
      </c>
      <c r="L9" s="16">
        <f>SUM(L10:L14)</f>
        <v>12448</v>
      </c>
      <c r="M9" s="16">
        <f>SUM(M10:M14)</f>
        <v>12448</v>
      </c>
      <c r="N9" s="27">
        <f t="shared" si="1"/>
        <v>12448</v>
      </c>
      <c r="O9" s="28">
        <f t="shared" si="1"/>
        <v>149407</v>
      </c>
      <c r="P9" s="16">
        <f t="shared" si="1"/>
        <v>154896</v>
      </c>
      <c r="Q9" s="29">
        <f t="shared" si="1"/>
        <v>164159</v>
      </c>
    </row>
    <row r="10" spans="1:17" ht="13.5">
      <c r="A10" s="3" t="s">
        <v>27</v>
      </c>
      <c r="B10" s="2"/>
      <c r="C10" s="19">
        <v>12479</v>
      </c>
      <c r="D10" s="19">
        <v>12448</v>
      </c>
      <c r="E10" s="19">
        <v>12448</v>
      </c>
      <c r="F10" s="19">
        <v>12448</v>
      </c>
      <c r="G10" s="19">
        <v>12448</v>
      </c>
      <c r="H10" s="19">
        <v>12448</v>
      </c>
      <c r="I10" s="19">
        <v>12448</v>
      </c>
      <c r="J10" s="19">
        <v>12448</v>
      </c>
      <c r="K10" s="19">
        <v>12448</v>
      </c>
      <c r="L10" s="19">
        <v>12448</v>
      </c>
      <c r="M10" s="19">
        <v>12448</v>
      </c>
      <c r="N10" s="20">
        <v>12448</v>
      </c>
      <c r="O10" s="21">
        <v>149407</v>
      </c>
      <c r="P10" s="19">
        <v>154896</v>
      </c>
      <c r="Q10" s="22">
        <v>164159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168441</v>
      </c>
      <c r="D15" s="16">
        <f t="shared" si="2"/>
        <v>168433</v>
      </c>
      <c r="E15" s="16">
        <f t="shared" si="2"/>
        <v>168433</v>
      </c>
      <c r="F15" s="16">
        <f t="shared" si="2"/>
        <v>168433</v>
      </c>
      <c r="G15" s="16">
        <f t="shared" si="2"/>
        <v>168433</v>
      </c>
      <c r="H15" s="16">
        <f t="shared" si="2"/>
        <v>168433</v>
      </c>
      <c r="I15" s="16">
        <f t="shared" si="2"/>
        <v>168433</v>
      </c>
      <c r="J15" s="16">
        <f t="shared" si="2"/>
        <v>168433</v>
      </c>
      <c r="K15" s="16">
        <f t="shared" si="2"/>
        <v>168433</v>
      </c>
      <c r="L15" s="16">
        <f>SUM(L16:L18)</f>
        <v>168433</v>
      </c>
      <c r="M15" s="16">
        <f>SUM(M16:M18)</f>
        <v>168433</v>
      </c>
      <c r="N15" s="27">
        <f t="shared" si="2"/>
        <v>168429</v>
      </c>
      <c r="O15" s="28">
        <f t="shared" si="2"/>
        <v>2021200</v>
      </c>
      <c r="P15" s="16">
        <f t="shared" si="2"/>
        <v>2321200</v>
      </c>
      <c r="Q15" s="29">
        <f t="shared" si="2"/>
        <v>2422500</v>
      </c>
    </row>
    <row r="16" spans="1:17" ht="13.5">
      <c r="A16" s="3" t="s">
        <v>33</v>
      </c>
      <c r="B16" s="2"/>
      <c r="C16" s="19">
        <v>168441</v>
      </c>
      <c r="D16" s="19">
        <v>168433</v>
      </c>
      <c r="E16" s="19">
        <v>168433</v>
      </c>
      <c r="F16" s="19">
        <v>168433</v>
      </c>
      <c r="G16" s="19">
        <v>168433</v>
      </c>
      <c r="H16" s="19">
        <v>168433</v>
      </c>
      <c r="I16" s="19">
        <v>168433</v>
      </c>
      <c r="J16" s="19">
        <v>168433</v>
      </c>
      <c r="K16" s="19">
        <v>168433</v>
      </c>
      <c r="L16" s="19">
        <v>168433</v>
      </c>
      <c r="M16" s="19">
        <v>168433</v>
      </c>
      <c r="N16" s="20">
        <v>168429</v>
      </c>
      <c r="O16" s="21">
        <v>2021200</v>
      </c>
      <c r="P16" s="19">
        <v>2321200</v>
      </c>
      <c r="Q16" s="22">
        <v>2422500</v>
      </c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18242039</v>
      </c>
      <c r="D19" s="16">
        <f t="shared" si="3"/>
        <v>18241994</v>
      </c>
      <c r="E19" s="16">
        <f t="shared" si="3"/>
        <v>18241994</v>
      </c>
      <c r="F19" s="16">
        <f t="shared" si="3"/>
        <v>18241994</v>
      </c>
      <c r="G19" s="16">
        <f t="shared" si="3"/>
        <v>18241994</v>
      </c>
      <c r="H19" s="16">
        <f t="shared" si="3"/>
        <v>18241994</v>
      </c>
      <c r="I19" s="16">
        <f t="shared" si="3"/>
        <v>18241994</v>
      </c>
      <c r="J19" s="16">
        <f t="shared" si="3"/>
        <v>18241994</v>
      </c>
      <c r="K19" s="16">
        <f t="shared" si="3"/>
        <v>18241994</v>
      </c>
      <c r="L19" s="16">
        <f>SUM(L20:L23)</f>
        <v>18241994</v>
      </c>
      <c r="M19" s="16">
        <f>SUM(M20:M23)</f>
        <v>18241994</v>
      </c>
      <c r="N19" s="27">
        <f t="shared" si="3"/>
        <v>18241990</v>
      </c>
      <c r="O19" s="28">
        <f t="shared" si="3"/>
        <v>218903969</v>
      </c>
      <c r="P19" s="16">
        <f t="shared" si="3"/>
        <v>209597267</v>
      </c>
      <c r="Q19" s="29">
        <f t="shared" si="3"/>
        <v>213042670</v>
      </c>
    </row>
    <row r="20" spans="1:17" ht="13.5">
      <c r="A20" s="3" t="s">
        <v>37</v>
      </c>
      <c r="B20" s="2"/>
      <c r="C20" s="19">
        <v>10450028</v>
      </c>
      <c r="D20" s="19">
        <v>10450011</v>
      </c>
      <c r="E20" s="19">
        <v>10450011</v>
      </c>
      <c r="F20" s="19">
        <v>10450011</v>
      </c>
      <c r="G20" s="19">
        <v>10450011</v>
      </c>
      <c r="H20" s="19">
        <v>10450011</v>
      </c>
      <c r="I20" s="19">
        <v>10450011</v>
      </c>
      <c r="J20" s="19">
        <v>10450011</v>
      </c>
      <c r="K20" s="19">
        <v>10450011</v>
      </c>
      <c r="L20" s="19">
        <v>10450011</v>
      </c>
      <c r="M20" s="19">
        <v>10450011</v>
      </c>
      <c r="N20" s="20">
        <v>10450007</v>
      </c>
      <c r="O20" s="21">
        <v>125400145</v>
      </c>
      <c r="P20" s="19">
        <v>110274894</v>
      </c>
      <c r="Q20" s="22">
        <v>108019994</v>
      </c>
    </row>
    <row r="21" spans="1:17" ht="13.5">
      <c r="A21" s="3" t="s">
        <v>38</v>
      </c>
      <c r="B21" s="2"/>
      <c r="C21" s="19">
        <v>5007980</v>
      </c>
      <c r="D21" s="19">
        <v>5007976</v>
      </c>
      <c r="E21" s="19">
        <v>5007976</v>
      </c>
      <c r="F21" s="19">
        <v>5007976</v>
      </c>
      <c r="G21" s="19">
        <v>5007976</v>
      </c>
      <c r="H21" s="19">
        <v>5007976</v>
      </c>
      <c r="I21" s="19">
        <v>5007976</v>
      </c>
      <c r="J21" s="19">
        <v>5007976</v>
      </c>
      <c r="K21" s="19">
        <v>5007976</v>
      </c>
      <c r="L21" s="19">
        <v>5007976</v>
      </c>
      <c r="M21" s="19">
        <v>5007976</v>
      </c>
      <c r="N21" s="20">
        <v>5007976</v>
      </c>
      <c r="O21" s="21">
        <v>60095716</v>
      </c>
      <c r="P21" s="19">
        <v>63909779</v>
      </c>
      <c r="Q21" s="22">
        <v>67485325</v>
      </c>
    </row>
    <row r="22" spans="1:17" ht="13.5">
      <c r="A22" s="3" t="s">
        <v>39</v>
      </c>
      <c r="B22" s="2"/>
      <c r="C22" s="23">
        <v>1669874</v>
      </c>
      <c r="D22" s="23">
        <v>1669859</v>
      </c>
      <c r="E22" s="23">
        <v>1669859</v>
      </c>
      <c r="F22" s="23">
        <v>1669859</v>
      </c>
      <c r="G22" s="23">
        <v>1669859</v>
      </c>
      <c r="H22" s="23">
        <v>1669859</v>
      </c>
      <c r="I22" s="23">
        <v>1669859</v>
      </c>
      <c r="J22" s="23">
        <v>1669859</v>
      </c>
      <c r="K22" s="23">
        <v>1669859</v>
      </c>
      <c r="L22" s="23">
        <v>1669859</v>
      </c>
      <c r="M22" s="23">
        <v>1669859</v>
      </c>
      <c r="N22" s="24">
        <v>1669859</v>
      </c>
      <c r="O22" s="25">
        <v>20038323</v>
      </c>
      <c r="P22" s="23">
        <v>21240622</v>
      </c>
      <c r="Q22" s="26">
        <v>22515061</v>
      </c>
    </row>
    <row r="23" spans="1:17" ht="13.5">
      <c r="A23" s="3" t="s">
        <v>40</v>
      </c>
      <c r="B23" s="2"/>
      <c r="C23" s="19">
        <v>1114157</v>
      </c>
      <c r="D23" s="19">
        <v>1114148</v>
      </c>
      <c r="E23" s="19">
        <v>1114148</v>
      </c>
      <c r="F23" s="19">
        <v>1114148</v>
      </c>
      <c r="G23" s="19">
        <v>1114148</v>
      </c>
      <c r="H23" s="19">
        <v>1114148</v>
      </c>
      <c r="I23" s="19">
        <v>1114148</v>
      </c>
      <c r="J23" s="19">
        <v>1114148</v>
      </c>
      <c r="K23" s="19">
        <v>1114148</v>
      </c>
      <c r="L23" s="19">
        <v>1114148</v>
      </c>
      <c r="M23" s="19">
        <v>1114148</v>
      </c>
      <c r="N23" s="20">
        <v>1114148</v>
      </c>
      <c r="O23" s="21">
        <v>13369785</v>
      </c>
      <c r="P23" s="19">
        <v>14171972</v>
      </c>
      <c r="Q23" s="22">
        <v>15022290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30652459</v>
      </c>
      <c r="D25" s="41">
        <f t="shared" si="4"/>
        <v>30652334</v>
      </c>
      <c r="E25" s="41">
        <f t="shared" si="4"/>
        <v>30652334</v>
      </c>
      <c r="F25" s="41">
        <f t="shared" si="4"/>
        <v>30652334</v>
      </c>
      <c r="G25" s="41">
        <f t="shared" si="4"/>
        <v>30652334</v>
      </c>
      <c r="H25" s="41">
        <f t="shared" si="4"/>
        <v>30652334</v>
      </c>
      <c r="I25" s="41">
        <f t="shared" si="4"/>
        <v>30652334</v>
      </c>
      <c r="J25" s="41">
        <f t="shared" si="4"/>
        <v>30652334</v>
      </c>
      <c r="K25" s="41">
        <f t="shared" si="4"/>
        <v>30652334</v>
      </c>
      <c r="L25" s="41">
        <f>+L5+L9+L15+L19+L24</f>
        <v>30652334</v>
      </c>
      <c r="M25" s="41">
        <f>+M5+M9+M15+M19+M24</f>
        <v>30652334</v>
      </c>
      <c r="N25" s="42">
        <f t="shared" si="4"/>
        <v>30652326</v>
      </c>
      <c r="O25" s="43">
        <f t="shared" si="4"/>
        <v>367828125</v>
      </c>
      <c r="P25" s="41">
        <f t="shared" si="4"/>
        <v>362319725</v>
      </c>
      <c r="Q25" s="44">
        <f t="shared" si="4"/>
        <v>374523661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5798010</v>
      </c>
      <c r="D28" s="16">
        <f t="shared" si="5"/>
        <v>5797577</v>
      </c>
      <c r="E28" s="16">
        <f>SUM(E29:E31)</f>
        <v>5797579</v>
      </c>
      <c r="F28" s="16">
        <f>SUM(F29:F31)</f>
        <v>5797579</v>
      </c>
      <c r="G28" s="16">
        <f>SUM(G29:G31)</f>
        <v>5797579</v>
      </c>
      <c r="H28" s="16">
        <f>SUM(H29:H31)</f>
        <v>5797579</v>
      </c>
      <c r="I28" s="16">
        <f t="shared" si="5"/>
        <v>5797579</v>
      </c>
      <c r="J28" s="16">
        <f t="shared" si="5"/>
        <v>5797579</v>
      </c>
      <c r="K28" s="16">
        <f t="shared" si="5"/>
        <v>5797579</v>
      </c>
      <c r="L28" s="16">
        <f>SUM(L29:L31)</f>
        <v>5797579</v>
      </c>
      <c r="M28" s="16">
        <f>SUM(M29:M31)</f>
        <v>5797579</v>
      </c>
      <c r="N28" s="17">
        <f t="shared" si="5"/>
        <v>5797234</v>
      </c>
      <c r="O28" s="18">
        <f t="shared" si="5"/>
        <v>69571032</v>
      </c>
      <c r="P28" s="16">
        <f t="shared" si="5"/>
        <v>74266749</v>
      </c>
      <c r="Q28" s="17">
        <f t="shared" si="5"/>
        <v>78100663</v>
      </c>
    </row>
    <row r="29" spans="1:17" ht="13.5">
      <c r="A29" s="3" t="s">
        <v>23</v>
      </c>
      <c r="B29" s="2"/>
      <c r="C29" s="19">
        <v>1945713</v>
      </c>
      <c r="D29" s="19">
        <v>1945575</v>
      </c>
      <c r="E29" s="19">
        <v>1945577</v>
      </c>
      <c r="F29" s="19">
        <v>1945577</v>
      </c>
      <c r="G29" s="19">
        <v>1945577</v>
      </c>
      <c r="H29" s="19">
        <v>1945577</v>
      </c>
      <c r="I29" s="19">
        <v>1945577</v>
      </c>
      <c r="J29" s="19">
        <v>1945577</v>
      </c>
      <c r="K29" s="19">
        <v>1945577</v>
      </c>
      <c r="L29" s="19">
        <v>1945577</v>
      </c>
      <c r="M29" s="19">
        <v>1945577</v>
      </c>
      <c r="N29" s="20">
        <v>1945468</v>
      </c>
      <c r="O29" s="21">
        <v>23346949</v>
      </c>
      <c r="P29" s="19">
        <v>24691626</v>
      </c>
      <c r="Q29" s="22">
        <v>25913913</v>
      </c>
    </row>
    <row r="30" spans="1:17" ht="13.5">
      <c r="A30" s="3" t="s">
        <v>24</v>
      </c>
      <c r="B30" s="2"/>
      <c r="C30" s="23">
        <v>3776110</v>
      </c>
      <c r="D30" s="23">
        <v>3775823</v>
      </c>
      <c r="E30" s="23">
        <v>3775823</v>
      </c>
      <c r="F30" s="23">
        <v>3775823</v>
      </c>
      <c r="G30" s="23">
        <v>3775823</v>
      </c>
      <c r="H30" s="23">
        <v>3775823</v>
      </c>
      <c r="I30" s="23">
        <v>3775823</v>
      </c>
      <c r="J30" s="23">
        <v>3775823</v>
      </c>
      <c r="K30" s="23">
        <v>3775823</v>
      </c>
      <c r="L30" s="23">
        <v>3775823</v>
      </c>
      <c r="M30" s="23">
        <v>3775823</v>
      </c>
      <c r="N30" s="24">
        <v>3775635</v>
      </c>
      <c r="O30" s="25">
        <v>45309975</v>
      </c>
      <c r="P30" s="23">
        <v>48606177</v>
      </c>
      <c r="Q30" s="26">
        <v>51159669</v>
      </c>
    </row>
    <row r="31" spans="1:17" ht="13.5">
      <c r="A31" s="3" t="s">
        <v>25</v>
      </c>
      <c r="B31" s="2"/>
      <c r="C31" s="19">
        <v>76187</v>
      </c>
      <c r="D31" s="19">
        <v>76179</v>
      </c>
      <c r="E31" s="19">
        <v>76179</v>
      </c>
      <c r="F31" s="19">
        <v>76179</v>
      </c>
      <c r="G31" s="19">
        <v>76179</v>
      </c>
      <c r="H31" s="19">
        <v>76179</v>
      </c>
      <c r="I31" s="19">
        <v>76179</v>
      </c>
      <c r="J31" s="19">
        <v>76179</v>
      </c>
      <c r="K31" s="19">
        <v>76179</v>
      </c>
      <c r="L31" s="19">
        <v>76179</v>
      </c>
      <c r="M31" s="19">
        <v>76179</v>
      </c>
      <c r="N31" s="20">
        <v>76131</v>
      </c>
      <c r="O31" s="21">
        <v>914108</v>
      </c>
      <c r="P31" s="19">
        <v>968946</v>
      </c>
      <c r="Q31" s="22">
        <v>1027081</v>
      </c>
    </row>
    <row r="32" spans="1:17" ht="13.5">
      <c r="A32" s="1" t="s">
        <v>26</v>
      </c>
      <c r="B32" s="2"/>
      <c r="C32" s="16">
        <f aca="true" t="shared" si="6" ref="C32:Q32">SUM(C33:C37)</f>
        <v>2181382</v>
      </c>
      <c r="D32" s="16">
        <f t="shared" si="6"/>
        <v>2181297</v>
      </c>
      <c r="E32" s="16">
        <f>SUM(E33:E37)</f>
        <v>2181297</v>
      </c>
      <c r="F32" s="16">
        <f>SUM(F33:F37)</f>
        <v>2181297</v>
      </c>
      <c r="G32" s="16">
        <f>SUM(G33:G37)</f>
        <v>2181297</v>
      </c>
      <c r="H32" s="16">
        <f>SUM(H33:H37)</f>
        <v>2181297</v>
      </c>
      <c r="I32" s="16">
        <f t="shared" si="6"/>
        <v>2181297</v>
      </c>
      <c r="J32" s="16">
        <f t="shared" si="6"/>
        <v>2181297</v>
      </c>
      <c r="K32" s="16">
        <f t="shared" si="6"/>
        <v>2181297</v>
      </c>
      <c r="L32" s="16">
        <f>SUM(L33:L37)</f>
        <v>2181297</v>
      </c>
      <c r="M32" s="16">
        <f>SUM(M33:M37)</f>
        <v>2181297</v>
      </c>
      <c r="N32" s="27">
        <f t="shared" si="6"/>
        <v>2181159</v>
      </c>
      <c r="O32" s="28">
        <f t="shared" si="6"/>
        <v>26175511</v>
      </c>
      <c r="P32" s="16">
        <f t="shared" si="6"/>
        <v>27723451</v>
      </c>
      <c r="Q32" s="29">
        <f t="shared" si="6"/>
        <v>29013947</v>
      </c>
    </row>
    <row r="33" spans="1:17" ht="13.5">
      <c r="A33" s="3" t="s">
        <v>27</v>
      </c>
      <c r="B33" s="2"/>
      <c r="C33" s="19">
        <v>1699759</v>
      </c>
      <c r="D33" s="19">
        <v>1699708</v>
      </c>
      <c r="E33" s="19">
        <v>1699708</v>
      </c>
      <c r="F33" s="19">
        <v>1699708</v>
      </c>
      <c r="G33" s="19">
        <v>1699708</v>
      </c>
      <c r="H33" s="19">
        <v>1699708</v>
      </c>
      <c r="I33" s="19">
        <v>1699708</v>
      </c>
      <c r="J33" s="19">
        <v>1699708</v>
      </c>
      <c r="K33" s="19">
        <v>1699708</v>
      </c>
      <c r="L33" s="19">
        <v>1699708</v>
      </c>
      <c r="M33" s="19">
        <v>1699708</v>
      </c>
      <c r="N33" s="20">
        <v>1699661</v>
      </c>
      <c r="O33" s="21">
        <v>20396500</v>
      </c>
      <c r="P33" s="19">
        <v>21637733</v>
      </c>
      <c r="Q33" s="22">
        <v>22734376</v>
      </c>
    </row>
    <row r="34" spans="1:17" ht="13.5">
      <c r="A34" s="3" t="s">
        <v>28</v>
      </c>
      <c r="B34" s="2"/>
      <c r="C34" s="19">
        <v>263989</v>
      </c>
      <c r="D34" s="19">
        <v>263965</v>
      </c>
      <c r="E34" s="19">
        <v>263965</v>
      </c>
      <c r="F34" s="19">
        <v>263965</v>
      </c>
      <c r="G34" s="19">
        <v>263965</v>
      </c>
      <c r="H34" s="19">
        <v>263965</v>
      </c>
      <c r="I34" s="19">
        <v>263965</v>
      </c>
      <c r="J34" s="19">
        <v>263965</v>
      </c>
      <c r="K34" s="19">
        <v>263965</v>
      </c>
      <c r="L34" s="19">
        <v>263965</v>
      </c>
      <c r="M34" s="19">
        <v>263965</v>
      </c>
      <c r="N34" s="20">
        <v>263935</v>
      </c>
      <c r="O34" s="21">
        <v>3167574</v>
      </c>
      <c r="P34" s="19">
        <v>3370638</v>
      </c>
      <c r="Q34" s="22">
        <v>3455861</v>
      </c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>
        <v>217634</v>
      </c>
      <c r="D36" s="19">
        <v>217624</v>
      </c>
      <c r="E36" s="19">
        <v>217624</v>
      </c>
      <c r="F36" s="19">
        <v>217624</v>
      </c>
      <c r="G36" s="19">
        <v>217624</v>
      </c>
      <c r="H36" s="19">
        <v>217624</v>
      </c>
      <c r="I36" s="19">
        <v>217624</v>
      </c>
      <c r="J36" s="19">
        <v>217624</v>
      </c>
      <c r="K36" s="19">
        <v>217624</v>
      </c>
      <c r="L36" s="19">
        <v>217624</v>
      </c>
      <c r="M36" s="19">
        <v>217624</v>
      </c>
      <c r="N36" s="20">
        <v>217563</v>
      </c>
      <c r="O36" s="21">
        <v>2611437</v>
      </c>
      <c r="P36" s="19">
        <v>2715080</v>
      </c>
      <c r="Q36" s="22">
        <v>2823710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877212</v>
      </c>
      <c r="D38" s="16">
        <f t="shared" si="7"/>
        <v>877149</v>
      </c>
      <c r="E38" s="16">
        <f>SUM(E39:E41)</f>
        <v>877149</v>
      </c>
      <c r="F38" s="16">
        <f>SUM(F39:F41)</f>
        <v>877149</v>
      </c>
      <c r="G38" s="16">
        <f>SUM(G39:G41)</f>
        <v>877149</v>
      </c>
      <c r="H38" s="16">
        <f>SUM(H39:H41)</f>
        <v>877149</v>
      </c>
      <c r="I38" s="16">
        <f t="shared" si="7"/>
        <v>877149</v>
      </c>
      <c r="J38" s="16">
        <f t="shared" si="7"/>
        <v>877149</v>
      </c>
      <c r="K38" s="16">
        <f t="shared" si="7"/>
        <v>877149</v>
      </c>
      <c r="L38" s="16">
        <f>SUM(L39:L41)</f>
        <v>877149</v>
      </c>
      <c r="M38" s="16">
        <f>SUM(M39:M41)</f>
        <v>877149</v>
      </c>
      <c r="N38" s="27">
        <f t="shared" si="7"/>
        <v>877149</v>
      </c>
      <c r="O38" s="28">
        <f t="shared" si="7"/>
        <v>10525851</v>
      </c>
      <c r="P38" s="16">
        <f t="shared" si="7"/>
        <v>11116700</v>
      </c>
      <c r="Q38" s="29">
        <f t="shared" si="7"/>
        <v>11254920</v>
      </c>
    </row>
    <row r="39" spans="1:17" ht="13.5">
      <c r="A39" s="3" t="s">
        <v>33</v>
      </c>
      <c r="B39" s="2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  <c r="P39" s="19"/>
      <c r="Q39" s="22"/>
    </row>
    <row r="40" spans="1:17" ht="13.5">
      <c r="A40" s="3" t="s">
        <v>34</v>
      </c>
      <c r="B40" s="2"/>
      <c r="C40" s="19">
        <v>877212</v>
      </c>
      <c r="D40" s="19">
        <v>877149</v>
      </c>
      <c r="E40" s="19">
        <v>877149</v>
      </c>
      <c r="F40" s="19">
        <v>877149</v>
      </c>
      <c r="G40" s="19">
        <v>877149</v>
      </c>
      <c r="H40" s="19">
        <v>877149</v>
      </c>
      <c r="I40" s="19">
        <v>877149</v>
      </c>
      <c r="J40" s="19">
        <v>877149</v>
      </c>
      <c r="K40" s="19">
        <v>877149</v>
      </c>
      <c r="L40" s="19">
        <v>877149</v>
      </c>
      <c r="M40" s="19">
        <v>877149</v>
      </c>
      <c r="N40" s="20">
        <v>877149</v>
      </c>
      <c r="O40" s="21">
        <v>10525851</v>
      </c>
      <c r="P40" s="19">
        <v>11116700</v>
      </c>
      <c r="Q40" s="22">
        <v>11254920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17699728</v>
      </c>
      <c r="D42" s="16">
        <f t="shared" si="8"/>
        <v>17699560</v>
      </c>
      <c r="E42" s="16">
        <f>SUM(E43:E46)</f>
        <v>17699560</v>
      </c>
      <c r="F42" s="16">
        <f>SUM(F43:F46)</f>
        <v>17699560</v>
      </c>
      <c r="G42" s="16">
        <f>SUM(G43:G46)</f>
        <v>17699560</v>
      </c>
      <c r="H42" s="16">
        <f>SUM(H43:H46)</f>
        <v>17699560</v>
      </c>
      <c r="I42" s="16">
        <f t="shared" si="8"/>
        <v>17699560</v>
      </c>
      <c r="J42" s="16">
        <f t="shared" si="8"/>
        <v>17699560</v>
      </c>
      <c r="K42" s="16">
        <f t="shared" si="8"/>
        <v>17699560</v>
      </c>
      <c r="L42" s="16">
        <f>SUM(L43:L46)</f>
        <v>17699560</v>
      </c>
      <c r="M42" s="16">
        <f>SUM(M43:M46)</f>
        <v>17699560</v>
      </c>
      <c r="N42" s="27">
        <f t="shared" si="8"/>
        <v>17699356</v>
      </c>
      <c r="O42" s="28">
        <f t="shared" si="8"/>
        <v>212394684</v>
      </c>
      <c r="P42" s="16">
        <f t="shared" si="8"/>
        <v>238668395</v>
      </c>
      <c r="Q42" s="29">
        <f t="shared" si="8"/>
        <v>251103287</v>
      </c>
    </row>
    <row r="43" spans="1:17" ht="13.5">
      <c r="A43" s="3" t="s">
        <v>37</v>
      </c>
      <c r="B43" s="2"/>
      <c r="C43" s="19">
        <v>6512081</v>
      </c>
      <c r="D43" s="19">
        <v>6512070</v>
      </c>
      <c r="E43" s="19">
        <v>6512070</v>
      </c>
      <c r="F43" s="19">
        <v>6512070</v>
      </c>
      <c r="G43" s="19">
        <v>6512070</v>
      </c>
      <c r="H43" s="19">
        <v>6512070</v>
      </c>
      <c r="I43" s="19">
        <v>6512070</v>
      </c>
      <c r="J43" s="19">
        <v>6512070</v>
      </c>
      <c r="K43" s="19">
        <v>6512070</v>
      </c>
      <c r="L43" s="19">
        <v>6512070</v>
      </c>
      <c r="M43" s="19">
        <v>6512070</v>
      </c>
      <c r="N43" s="20">
        <v>6512021</v>
      </c>
      <c r="O43" s="21">
        <v>78144802</v>
      </c>
      <c r="P43" s="19">
        <v>83485878</v>
      </c>
      <c r="Q43" s="22">
        <v>87604096</v>
      </c>
    </row>
    <row r="44" spans="1:17" ht="13.5">
      <c r="A44" s="3" t="s">
        <v>38</v>
      </c>
      <c r="B44" s="2"/>
      <c r="C44" s="19">
        <v>6664204</v>
      </c>
      <c r="D44" s="19">
        <v>6664148</v>
      </c>
      <c r="E44" s="19">
        <v>6664148</v>
      </c>
      <c r="F44" s="19">
        <v>6664148</v>
      </c>
      <c r="G44" s="19">
        <v>6664148</v>
      </c>
      <c r="H44" s="19">
        <v>6664148</v>
      </c>
      <c r="I44" s="19">
        <v>6664148</v>
      </c>
      <c r="J44" s="19">
        <v>6664148</v>
      </c>
      <c r="K44" s="19">
        <v>6664148</v>
      </c>
      <c r="L44" s="19">
        <v>6664148</v>
      </c>
      <c r="M44" s="19">
        <v>6664148</v>
      </c>
      <c r="N44" s="20">
        <v>6664116</v>
      </c>
      <c r="O44" s="21">
        <v>79969800</v>
      </c>
      <c r="P44" s="19">
        <v>97573124</v>
      </c>
      <c r="Q44" s="22">
        <v>102962847</v>
      </c>
    </row>
    <row r="45" spans="1:17" ht="13.5">
      <c r="A45" s="3" t="s">
        <v>39</v>
      </c>
      <c r="B45" s="2"/>
      <c r="C45" s="23">
        <v>2780290</v>
      </c>
      <c r="D45" s="23">
        <v>2780228</v>
      </c>
      <c r="E45" s="23">
        <v>2780228</v>
      </c>
      <c r="F45" s="23">
        <v>2780228</v>
      </c>
      <c r="G45" s="23">
        <v>2780228</v>
      </c>
      <c r="H45" s="23">
        <v>2780228</v>
      </c>
      <c r="I45" s="23">
        <v>2780228</v>
      </c>
      <c r="J45" s="23">
        <v>2780228</v>
      </c>
      <c r="K45" s="23">
        <v>2780228</v>
      </c>
      <c r="L45" s="23">
        <v>2780228</v>
      </c>
      <c r="M45" s="23">
        <v>2780228</v>
      </c>
      <c r="N45" s="24">
        <v>2780158</v>
      </c>
      <c r="O45" s="25">
        <v>33362728</v>
      </c>
      <c r="P45" s="23">
        <v>35428644</v>
      </c>
      <c r="Q45" s="26">
        <v>37105549</v>
      </c>
    </row>
    <row r="46" spans="1:17" ht="13.5">
      <c r="A46" s="3" t="s">
        <v>40</v>
      </c>
      <c r="B46" s="2"/>
      <c r="C46" s="19">
        <v>1743153</v>
      </c>
      <c r="D46" s="19">
        <v>1743114</v>
      </c>
      <c r="E46" s="19">
        <v>1743114</v>
      </c>
      <c r="F46" s="19">
        <v>1743114</v>
      </c>
      <c r="G46" s="19">
        <v>1743114</v>
      </c>
      <c r="H46" s="19">
        <v>1743114</v>
      </c>
      <c r="I46" s="19">
        <v>1743114</v>
      </c>
      <c r="J46" s="19">
        <v>1743114</v>
      </c>
      <c r="K46" s="19">
        <v>1743114</v>
      </c>
      <c r="L46" s="19">
        <v>1743114</v>
      </c>
      <c r="M46" s="19">
        <v>1743114</v>
      </c>
      <c r="N46" s="20">
        <v>1743061</v>
      </c>
      <c r="O46" s="21">
        <v>20917354</v>
      </c>
      <c r="P46" s="19">
        <v>22180749</v>
      </c>
      <c r="Q46" s="22">
        <v>23430795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26556332</v>
      </c>
      <c r="D48" s="41">
        <f t="shared" si="9"/>
        <v>26555583</v>
      </c>
      <c r="E48" s="41">
        <f>+E28+E32+E38+E42+E47</f>
        <v>26555585</v>
      </c>
      <c r="F48" s="41">
        <f>+F28+F32+F38+F42+F47</f>
        <v>26555585</v>
      </c>
      <c r="G48" s="41">
        <f>+G28+G32+G38+G42+G47</f>
        <v>26555585</v>
      </c>
      <c r="H48" s="41">
        <f>+H28+H32+H38+H42+H47</f>
        <v>26555585</v>
      </c>
      <c r="I48" s="41">
        <f t="shared" si="9"/>
        <v>26555585</v>
      </c>
      <c r="J48" s="41">
        <f t="shared" si="9"/>
        <v>26555585</v>
      </c>
      <c r="K48" s="41">
        <f t="shared" si="9"/>
        <v>26555585</v>
      </c>
      <c r="L48" s="41">
        <f>+L28+L32+L38+L42+L47</f>
        <v>26555585</v>
      </c>
      <c r="M48" s="41">
        <f>+M28+M32+M38+M42+M47</f>
        <v>26555585</v>
      </c>
      <c r="N48" s="42">
        <f t="shared" si="9"/>
        <v>26554898</v>
      </c>
      <c r="O48" s="43">
        <f t="shared" si="9"/>
        <v>318667078</v>
      </c>
      <c r="P48" s="41">
        <f t="shared" si="9"/>
        <v>351775295</v>
      </c>
      <c r="Q48" s="44">
        <f t="shared" si="9"/>
        <v>369472817</v>
      </c>
    </row>
    <row r="49" spans="1:17" ht="13.5">
      <c r="A49" s="10" t="s">
        <v>68</v>
      </c>
      <c r="B49" s="6">
        <v>1</v>
      </c>
      <c r="C49" s="45">
        <f aca="true" t="shared" si="10" ref="C49:Q49">+C25-C48</f>
        <v>4096127</v>
      </c>
      <c r="D49" s="45">
        <f t="shared" si="10"/>
        <v>4096751</v>
      </c>
      <c r="E49" s="45">
        <f t="shared" si="10"/>
        <v>4096749</v>
      </c>
      <c r="F49" s="45">
        <f t="shared" si="10"/>
        <v>4096749</v>
      </c>
      <c r="G49" s="45">
        <f t="shared" si="10"/>
        <v>4096749</v>
      </c>
      <c r="H49" s="45">
        <f t="shared" si="10"/>
        <v>4096749</v>
      </c>
      <c r="I49" s="45">
        <f t="shared" si="10"/>
        <v>4096749</v>
      </c>
      <c r="J49" s="45">
        <f t="shared" si="10"/>
        <v>4096749</v>
      </c>
      <c r="K49" s="45">
        <f t="shared" si="10"/>
        <v>4096749</v>
      </c>
      <c r="L49" s="45">
        <f>+L25-L48</f>
        <v>4096749</v>
      </c>
      <c r="M49" s="45">
        <f>+M25-M48</f>
        <v>4096749</v>
      </c>
      <c r="N49" s="46">
        <f t="shared" si="10"/>
        <v>4097428</v>
      </c>
      <c r="O49" s="47">
        <f t="shared" si="10"/>
        <v>49161047</v>
      </c>
      <c r="P49" s="45">
        <f t="shared" si="10"/>
        <v>10544430</v>
      </c>
      <c r="Q49" s="48">
        <f t="shared" si="10"/>
        <v>5050844</v>
      </c>
    </row>
    <row r="50" spans="1:17" ht="13.5">
      <c r="A50" s="11" t="s">
        <v>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70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47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8802196</v>
      </c>
      <c r="D5" s="16">
        <f t="shared" si="0"/>
        <v>8802196</v>
      </c>
      <c r="E5" s="16">
        <f t="shared" si="0"/>
        <v>8802196</v>
      </c>
      <c r="F5" s="16">
        <f t="shared" si="0"/>
        <v>8802196</v>
      </c>
      <c r="G5" s="16">
        <f t="shared" si="0"/>
        <v>8802196</v>
      </c>
      <c r="H5" s="16">
        <f t="shared" si="0"/>
        <v>8802196</v>
      </c>
      <c r="I5" s="16">
        <f t="shared" si="0"/>
        <v>8802196</v>
      </c>
      <c r="J5" s="16">
        <f t="shared" si="0"/>
        <v>8802196</v>
      </c>
      <c r="K5" s="16">
        <f t="shared" si="0"/>
        <v>8802196</v>
      </c>
      <c r="L5" s="16">
        <f>SUM(L6:L8)</f>
        <v>8802196</v>
      </c>
      <c r="M5" s="16">
        <f>SUM(M6:M8)</f>
        <v>8802196</v>
      </c>
      <c r="N5" s="17">
        <f t="shared" si="0"/>
        <v>8802196</v>
      </c>
      <c r="O5" s="18">
        <f t="shared" si="0"/>
        <v>105626352</v>
      </c>
      <c r="P5" s="16">
        <f t="shared" si="0"/>
        <v>109046436</v>
      </c>
      <c r="Q5" s="17">
        <f t="shared" si="0"/>
        <v>112782300</v>
      </c>
    </row>
    <row r="6" spans="1:17" ht="13.5">
      <c r="A6" s="3" t="s">
        <v>23</v>
      </c>
      <c r="B6" s="2"/>
      <c r="C6" s="19">
        <v>209833</v>
      </c>
      <c r="D6" s="19">
        <v>209833</v>
      </c>
      <c r="E6" s="19">
        <v>209833</v>
      </c>
      <c r="F6" s="19">
        <v>209833</v>
      </c>
      <c r="G6" s="19">
        <v>209833</v>
      </c>
      <c r="H6" s="19">
        <v>209833</v>
      </c>
      <c r="I6" s="19">
        <v>209833</v>
      </c>
      <c r="J6" s="19">
        <v>209833</v>
      </c>
      <c r="K6" s="19">
        <v>209833</v>
      </c>
      <c r="L6" s="19">
        <v>209833</v>
      </c>
      <c r="M6" s="19">
        <v>209833</v>
      </c>
      <c r="N6" s="20">
        <v>209833</v>
      </c>
      <c r="O6" s="21">
        <v>2517996</v>
      </c>
      <c r="P6" s="19">
        <v>2622000</v>
      </c>
      <c r="Q6" s="22">
        <v>2730996</v>
      </c>
    </row>
    <row r="7" spans="1:17" ht="13.5">
      <c r="A7" s="3" t="s">
        <v>24</v>
      </c>
      <c r="B7" s="2"/>
      <c r="C7" s="23">
        <v>8592363</v>
      </c>
      <c r="D7" s="23">
        <v>8592363</v>
      </c>
      <c r="E7" s="23">
        <v>8592363</v>
      </c>
      <c r="F7" s="23">
        <v>8592363</v>
      </c>
      <c r="G7" s="23">
        <v>8592363</v>
      </c>
      <c r="H7" s="23">
        <v>8592363</v>
      </c>
      <c r="I7" s="23">
        <v>8592363</v>
      </c>
      <c r="J7" s="23">
        <v>8592363</v>
      </c>
      <c r="K7" s="23">
        <v>8592363</v>
      </c>
      <c r="L7" s="23">
        <v>8592363</v>
      </c>
      <c r="M7" s="23">
        <v>8592363</v>
      </c>
      <c r="N7" s="24">
        <v>8592363</v>
      </c>
      <c r="O7" s="25">
        <v>103108356</v>
      </c>
      <c r="P7" s="23">
        <v>106424436</v>
      </c>
      <c r="Q7" s="26">
        <v>110051304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3167500</v>
      </c>
      <c r="D9" s="16">
        <f t="shared" si="1"/>
        <v>3167500</v>
      </c>
      <c r="E9" s="16">
        <f t="shared" si="1"/>
        <v>3167500</v>
      </c>
      <c r="F9" s="16">
        <f t="shared" si="1"/>
        <v>3167500</v>
      </c>
      <c r="G9" s="16">
        <f t="shared" si="1"/>
        <v>3167500</v>
      </c>
      <c r="H9" s="16">
        <f t="shared" si="1"/>
        <v>3167500</v>
      </c>
      <c r="I9" s="16">
        <f t="shared" si="1"/>
        <v>3167500</v>
      </c>
      <c r="J9" s="16">
        <f t="shared" si="1"/>
        <v>3167500</v>
      </c>
      <c r="K9" s="16">
        <f t="shared" si="1"/>
        <v>3167500</v>
      </c>
      <c r="L9" s="16">
        <f>SUM(L10:L14)</f>
        <v>3167500</v>
      </c>
      <c r="M9" s="16">
        <f>SUM(M10:M14)</f>
        <v>3167500</v>
      </c>
      <c r="N9" s="27">
        <f t="shared" si="1"/>
        <v>3167500</v>
      </c>
      <c r="O9" s="28">
        <f t="shared" si="1"/>
        <v>38010000</v>
      </c>
      <c r="P9" s="16">
        <f t="shared" si="1"/>
        <v>39790500</v>
      </c>
      <c r="Q9" s="29">
        <f t="shared" si="1"/>
        <v>41660028</v>
      </c>
    </row>
    <row r="10" spans="1:17" ht="13.5">
      <c r="A10" s="3" t="s">
        <v>27</v>
      </c>
      <c r="B10" s="2"/>
      <c r="C10" s="19">
        <v>205000</v>
      </c>
      <c r="D10" s="19">
        <v>205000</v>
      </c>
      <c r="E10" s="19">
        <v>205000</v>
      </c>
      <c r="F10" s="19">
        <v>205000</v>
      </c>
      <c r="G10" s="19">
        <v>205000</v>
      </c>
      <c r="H10" s="19">
        <v>205000</v>
      </c>
      <c r="I10" s="19">
        <v>205000</v>
      </c>
      <c r="J10" s="19">
        <v>205000</v>
      </c>
      <c r="K10" s="19">
        <v>205000</v>
      </c>
      <c r="L10" s="19">
        <v>205000</v>
      </c>
      <c r="M10" s="19">
        <v>205000</v>
      </c>
      <c r="N10" s="20">
        <v>205000</v>
      </c>
      <c r="O10" s="21">
        <v>2460000</v>
      </c>
      <c r="P10" s="19">
        <v>2463000</v>
      </c>
      <c r="Q10" s="22">
        <v>2466156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2916667</v>
      </c>
      <c r="D12" s="19">
        <v>2916667</v>
      </c>
      <c r="E12" s="19">
        <v>2916667</v>
      </c>
      <c r="F12" s="19">
        <v>2916667</v>
      </c>
      <c r="G12" s="19">
        <v>2916667</v>
      </c>
      <c r="H12" s="19">
        <v>2916667</v>
      </c>
      <c r="I12" s="19">
        <v>2916667</v>
      </c>
      <c r="J12" s="19">
        <v>2916667</v>
      </c>
      <c r="K12" s="19">
        <v>2916667</v>
      </c>
      <c r="L12" s="19">
        <v>2916667</v>
      </c>
      <c r="M12" s="19">
        <v>2916667</v>
      </c>
      <c r="N12" s="20">
        <v>2916667</v>
      </c>
      <c r="O12" s="21">
        <v>35000004</v>
      </c>
      <c r="P12" s="19">
        <v>36750000</v>
      </c>
      <c r="Q12" s="22">
        <v>38587500</v>
      </c>
    </row>
    <row r="13" spans="1:17" ht="13.5">
      <c r="A13" s="3" t="s">
        <v>30</v>
      </c>
      <c r="B13" s="2"/>
      <c r="C13" s="19">
        <v>45833</v>
      </c>
      <c r="D13" s="19">
        <v>45833</v>
      </c>
      <c r="E13" s="19">
        <v>45833</v>
      </c>
      <c r="F13" s="19">
        <v>45833</v>
      </c>
      <c r="G13" s="19">
        <v>45833</v>
      </c>
      <c r="H13" s="19">
        <v>45833</v>
      </c>
      <c r="I13" s="19">
        <v>45833</v>
      </c>
      <c r="J13" s="19">
        <v>45833</v>
      </c>
      <c r="K13" s="19">
        <v>45833</v>
      </c>
      <c r="L13" s="19">
        <v>45833</v>
      </c>
      <c r="M13" s="19">
        <v>45833</v>
      </c>
      <c r="N13" s="20">
        <v>45833</v>
      </c>
      <c r="O13" s="21">
        <v>549996</v>
      </c>
      <c r="P13" s="19">
        <v>577500</v>
      </c>
      <c r="Q13" s="22">
        <v>606372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1491917</v>
      </c>
      <c r="D15" s="16">
        <f t="shared" si="2"/>
        <v>1491917</v>
      </c>
      <c r="E15" s="16">
        <f t="shared" si="2"/>
        <v>1491917</v>
      </c>
      <c r="F15" s="16">
        <f t="shared" si="2"/>
        <v>1491917</v>
      </c>
      <c r="G15" s="16">
        <f t="shared" si="2"/>
        <v>1491917</v>
      </c>
      <c r="H15" s="16">
        <f t="shared" si="2"/>
        <v>1491917</v>
      </c>
      <c r="I15" s="16">
        <f t="shared" si="2"/>
        <v>1491917</v>
      </c>
      <c r="J15" s="16">
        <f t="shared" si="2"/>
        <v>1491917</v>
      </c>
      <c r="K15" s="16">
        <f t="shared" si="2"/>
        <v>1491917</v>
      </c>
      <c r="L15" s="16">
        <f>SUM(L16:L18)</f>
        <v>1491917</v>
      </c>
      <c r="M15" s="16">
        <f>SUM(M16:M18)</f>
        <v>1491917</v>
      </c>
      <c r="N15" s="27">
        <f t="shared" si="2"/>
        <v>1491917</v>
      </c>
      <c r="O15" s="28">
        <f t="shared" si="2"/>
        <v>17903004</v>
      </c>
      <c r="P15" s="16">
        <f t="shared" si="2"/>
        <v>19112004</v>
      </c>
      <c r="Q15" s="29">
        <f t="shared" si="2"/>
        <v>19996008</v>
      </c>
    </row>
    <row r="16" spans="1:17" ht="13.5">
      <c r="A16" s="3" t="s">
        <v>33</v>
      </c>
      <c r="B16" s="2"/>
      <c r="C16" s="19">
        <v>417</v>
      </c>
      <c r="D16" s="19">
        <v>417</v>
      </c>
      <c r="E16" s="19">
        <v>417</v>
      </c>
      <c r="F16" s="19">
        <v>417</v>
      </c>
      <c r="G16" s="19">
        <v>417</v>
      </c>
      <c r="H16" s="19">
        <v>417</v>
      </c>
      <c r="I16" s="19">
        <v>417</v>
      </c>
      <c r="J16" s="19">
        <v>417</v>
      </c>
      <c r="K16" s="19">
        <v>417</v>
      </c>
      <c r="L16" s="19">
        <v>417</v>
      </c>
      <c r="M16" s="19">
        <v>417</v>
      </c>
      <c r="N16" s="20">
        <v>417</v>
      </c>
      <c r="O16" s="21">
        <v>5004</v>
      </c>
      <c r="P16" s="19">
        <v>5004</v>
      </c>
      <c r="Q16" s="22">
        <v>5004</v>
      </c>
    </row>
    <row r="17" spans="1:17" ht="13.5">
      <c r="A17" s="3" t="s">
        <v>34</v>
      </c>
      <c r="B17" s="2"/>
      <c r="C17" s="19">
        <v>1491500</v>
      </c>
      <c r="D17" s="19">
        <v>1491500</v>
      </c>
      <c r="E17" s="19">
        <v>1491500</v>
      </c>
      <c r="F17" s="19">
        <v>1491500</v>
      </c>
      <c r="G17" s="19">
        <v>1491500</v>
      </c>
      <c r="H17" s="19">
        <v>1491500</v>
      </c>
      <c r="I17" s="19">
        <v>1491500</v>
      </c>
      <c r="J17" s="19">
        <v>1491500</v>
      </c>
      <c r="K17" s="19">
        <v>1491500</v>
      </c>
      <c r="L17" s="19">
        <v>1491500</v>
      </c>
      <c r="M17" s="19">
        <v>1491500</v>
      </c>
      <c r="N17" s="20">
        <v>1491500</v>
      </c>
      <c r="O17" s="21">
        <v>17898000</v>
      </c>
      <c r="P17" s="19">
        <v>19107000</v>
      </c>
      <c r="Q17" s="22">
        <v>19991004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12407419</v>
      </c>
      <c r="D19" s="16">
        <f t="shared" si="3"/>
        <v>12407419</v>
      </c>
      <c r="E19" s="16">
        <f t="shared" si="3"/>
        <v>12407419</v>
      </c>
      <c r="F19" s="16">
        <f t="shared" si="3"/>
        <v>12407419</v>
      </c>
      <c r="G19" s="16">
        <f t="shared" si="3"/>
        <v>12407419</v>
      </c>
      <c r="H19" s="16">
        <f t="shared" si="3"/>
        <v>12407419</v>
      </c>
      <c r="I19" s="16">
        <f t="shared" si="3"/>
        <v>12407419</v>
      </c>
      <c r="J19" s="16">
        <f t="shared" si="3"/>
        <v>12407419</v>
      </c>
      <c r="K19" s="16">
        <f t="shared" si="3"/>
        <v>12407419</v>
      </c>
      <c r="L19" s="16">
        <f>SUM(L20:L23)</f>
        <v>12407419</v>
      </c>
      <c r="M19" s="16">
        <f>SUM(M20:M23)</f>
        <v>12407419</v>
      </c>
      <c r="N19" s="27">
        <f t="shared" si="3"/>
        <v>12407419</v>
      </c>
      <c r="O19" s="28">
        <f t="shared" si="3"/>
        <v>148889028</v>
      </c>
      <c r="P19" s="16">
        <f t="shared" si="3"/>
        <v>135068652</v>
      </c>
      <c r="Q19" s="29">
        <f t="shared" si="3"/>
        <v>122484768</v>
      </c>
    </row>
    <row r="20" spans="1:17" ht="13.5">
      <c r="A20" s="3" t="s">
        <v>37</v>
      </c>
      <c r="B20" s="2"/>
      <c r="C20" s="19">
        <v>2933126</v>
      </c>
      <c r="D20" s="19">
        <v>2933126</v>
      </c>
      <c r="E20" s="19">
        <v>2933126</v>
      </c>
      <c r="F20" s="19">
        <v>2933126</v>
      </c>
      <c r="G20" s="19">
        <v>2933126</v>
      </c>
      <c r="H20" s="19">
        <v>2933126</v>
      </c>
      <c r="I20" s="19">
        <v>2933126</v>
      </c>
      <c r="J20" s="19">
        <v>2933126</v>
      </c>
      <c r="K20" s="19">
        <v>2933126</v>
      </c>
      <c r="L20" s="19">
        <v>2933126</v>
      </c>
      <c r="M20" s="19">
        <v>2933126</v>
      </c>
      <c r="N20" s="20">
        <v>2933126</v>
      </c>
      <c r="O20" s="21">
        <v>35197512</v>
      </c>
      <c r="P20" s="19">
        <v>36121308</v>
      </c>
      <c r="Q20" s="22">
        <v>39654576</v>
      </c>
    </row>
    <row r="21" spans="1:17" ht="13.5">
      <c r="A21" s="3" t="s">
        <v>38</v>
      </c>
      <c r="B21" s="2"/>
      <c r="C21" s="19">
        <v>8237773</v>
      </c>
      <c r="D21" s="19">
        <v>8237773</v>
      </c>
      <c r="E21" s="19">
        <v>8237773</v>
      </c>
      <c r="F21" s="19">
        <v>8237773</v>
      </c>
      <c r="G21" s="19">
        <v>8237773</v>
      </c>
      <c r="H21" s="19">
        <v>8237773</v>
      </c>
      <c r="I21" s="19">
        <v>8237773</v>
      </c>
      <c r="J21" s="19">
        <v>8237773</v>
      </c>
      <c r="K21" s="19">
        <v>8237773</v>
      </c>
      <c r="L21" s="19">
        <v>8237773</v>
      </c>
      <c r="M21" s="19">
        <v>8237773</v>
      </c>
      <c r="N21" s="20">
        <v>8237773</v>
      </c>
      <c r="O21" s="21">
        <v>98853276</v>
      </c>
      <c r="P21" s="19">
        <v>83369688</v>
      </c>
      <c r="Q21" s="22">
        <v>66476160</v>
      </c>
    </row>
    <row r="22" spans="1:17" ht="13.5">
      <c r="A22" s="3" t="s">
        <v>39</v>
      </c>
      <c r="B22" s="2"/>
      <c r="C22" s="23">
        <v>787623</v>
      </c>
      <c r="D22" s="23">
        <v>787623</v>
      </c>
      <c r="E22" s="23">
        <v>787623</v>
      </c>
      <c r="F22" s="23">
        <v>787623</v>
      </c>
      <c r="G22" s="23">
        <v>787623</v>
      </c>
      <c r="H22" s="23">
        <v>787623</v>
      </c>
      <c r="I22" s="23">
        <v>787623</v>
      </c>
      <c r="J22" s="23">
        <v>787623</v>
      </c>
      <c r="K22" s="23">
        <v>787623</v>
      </c>
      <c r="L22" s="23">
        <v>787623</v>
      </c>
      <c r="M22" s="23">
        <v>787623</v>
      </c>
      <c r="N22" s="24">
        <v>787623</v>
      </c>
      <c r="O22" s="25">
        <v>9451476</v>
      </c>
      <c r="P22" s="23">
        <v>9921552</v>
      </c>
      <c r="Q22" s="26">
        <v>10415124</v>
      </c>
    </row>
    <row r="23" spans="1:17" ht="13.5">
      <c r="A23" s="3" t="s">
        <v>40</v>
      </c>
      <c r="B23" s="2"/>
      <c r="C23" s="19">
        <v>448897</v>
      </c>
      <c r="D23" s="19">
        <v>448897</v>
      </c>
      <c r="E23" s="19">
        <v>448897</v>
      </c>
      <c r="F23" s="19">
        <v>448897</v>
      </c>
      <c r="G23" s="19">
        <v>448897</v>
      </c>
      <c r="H23" s="19">
        <v>448897</v>
      </c>
      <c r="I23" s="19">
        <v>448897</v>
      </c>
      <c r="J23" s="19">
        <v>448897</v>
      </c>
      <c r="K23" s="19">
        <v>448897</v>
      </c>
      <c r="L23" s="19">
        <v>448897</v>
      </c>
      <c r="M23" s="19">
        <v>448897</v>
      </c>
      <c r="N23" s="20">
        <v>448897</v>
      </c>
      <c r="O23" s="21">
        <v>5386764</v>
      </c>
      <c r="P23" s="19">
        <v>5656104</v>
      </c>
      <c r="Q23" s="22">
        <v>5938908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25869032</v>
      </c>
      <c r="D25" s="41">
        <f t="shared" si="4"/>
        <v>25869032</v>
      </c>
      <c r="E25" s="41">
        <f t="shared" si="4"/>
        <v>25869032</v>
      </c>
      <c r="F25" s="41">
        <f t="shared" si="4"/>
        <v>25869032</v>
      </c>
      <c r="G25" s="41">
        <f t="shared" si="4"/>
        <v>25869032</v>
      </c>
      <c r="H25" s="41">
        <f t="shared" si="4"/>
        <v>25869032</v>
      </c>
      <c r="I25" s="41">
        <f t="shared" si="4"/>
        <v>25869032</v>
      </c>
      <c r="J25" s="41">
        <f t="shared" si="4"/>
        <v>25869032</v>
      </c>
      <c r="K25" s="41">
        <f t="shared" si="4"/>
        <v>25869032</v>
      </c>
      <c r="L25" s="41">
        <f>+L5+L9+L15+L19+L24</f>
        <v>25869032</v>
      </c>
      <c r="M25" s="41">
        <f>+M5+M9+M15+M19+M24</f>
        <v>25869032</v>
      </c>
      <c r="N25" s="42">
        <f t="shared" si="4"/>
        <v>25869032</v>
      </c>
      <c r="O25" s="43">
        <f t="shared" si="4"/>
        <v>310428384</v>
      </c>
      <c r="P25" s="41">
        <f t="shared" si="4"/>
        <v>303017592</v>
      </c>
      <c r="Q25" s="44">
        <f t="shared" si="4"/>
        <v>296923104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9671990</v>
      </c>
      <c r="D28" s="16">
        <f t="shared" si="5"/>
        <v>9671990</v>
      </c>
      <c r="E28" s="16">
        <f>SUM(E29:E31)</f>
        <v>9671990</v>
      </c>
      <c r="F28" s="16">
        <f>SUM(F29:F31)</f>
        <v>9671990</v>
      </c>
      <c r="G28" s="16">
        <f>SUM(G29:G31)</f>
        <v>9671990</v>
      </c>
      <c r="H28" s="16">
        <f>SUM(H29:H31)</f>
        <v>9671990</v>
      </c>
      <c r="I28" s="16">
        <f t="shared" si="5"/>
        <v>9671990</v>
      </c>
      <c r="J28" s="16">
        <f t="shared" si="5"/>
        <v>9671990</v>
      </c>
      <c r="K28" s="16">
        <f t="shared" si="5"/>
        <v>9671990</v>
      </c>
      <c r="L28" s="16">
        <f>SUM(L29:L31)</f>
        <v>9671990</v>
      </c>
      <c r="M28" s="16">
        <f>SUM(M29:M31)</f>
        <v>9671990</v>
      </c>
      <c r="N28" s="17">
        <f t="shared" si="5"/>
        <v>9671990</v>
      </c>
      <c r="O28" s="18">
        <f t="shared" si="5"/>
        <v>116063880</v>
      </c>
      <c r="P28" s="16">
        <f t="shared" si="5"/>
        <v>121867080</v>
      </c>
      <c r="Q28" s="17">
        <f t="shared" si="5"/>
        <v>127960368</v>
      </c>
    </row>
    <row r="29" spans="1:17" ht="13.5">
      <c r="A29" s="3" t="s">
        <v>23</v>
      </c>
      <c r="B29" s="2"/>
      <c r="C29" s="19">
        <v>1053803</v>
      </c>
      <c r="D29" s="19">
        <v>1053803</v>
      </c>
      <c r="E29" s="19">
        <v>1053803</v>
      </c>
      <c r="F29" s="19">
        <v>1053803</v>
      </c>
      <c r="G29" s="19">
        <v>1053803</v>
      </c>
      <c r="H29" s="19">
        <v>1053803</v>
      </c>
      <c r="I29" s="19">
        <v>1053803</v>
      </c>
      <c r="J29" s="19">
        <v>1053803</v>
      </c>
      <c r="K29" s="19">
        <v>1053803</v>
      </c>
      <c r="L29" s="19">
        <v>1053803</v>
      </c>
      <c r="M29" s="19">
        <v>1053803</v>
      </c>
      <c r="N29" s="20">
        <v>1053803</v>
      </c>
      <c r="O29" s="21">
        <v>12645636</v>
      </c>
      <c r="P29" s="19">
        <v>13277952</v>
      </c>
      <c r="Q29" s="22">
        <v>13941852</v>
      </c>
    </row>
    <row r="30" spans="1:17" ht="13.5">
      <c r="A30" s="3" t="s">
        <v>24</v>
      </c>
      <c r="B30" s="2"/>
      <c r="C30" s="23">
        <v>8510097</v>
      </c>
      <c r="D30" s="23">
        <v>8510097</v>
      </c>
      <c r="E30" s="23">
        <v>8510097</v>
      </c>
      <c r="F30" s="23">
        <v>8510097</v>
      </c>
      <c r="G30" s="23">
        <v>8510097</v>
      </c>
      <c r="H30" s="23">
        <v>8510097</v>
      </c>
      <c r="I30" s="23">
        <v>8510097</v>
      </c>
      <c r="J30" s="23">
        <v>8510097</v>
      </c>
      <c r="K30" s="23">
        <v>8510097</v>
      </c>
      <c r="L30" s="23">
        <v>8510097</v>
      </c>
      <c r="M30" s="23">
        <v>8510097</v>
      </c>
      <c r="N30" s="24">
        <v>8510097</v>
      </c>
      <c r="O30" s="25">
        <v>102121164</v>
      </c>
      <c r="P30" s="23">
        <v>107227212</v>
      </c>
      <c r="Q30" s="26">
        <v>112588500</v>
      </c>
    </row>
    <row r="31" spans="1:17" ht="13.5">
      <c r="A31" s="3" t="s">
        <v>25</v>
      </c>
      <c r="B31" s="2"/>
      <c r="C31" s="19">
        <v>108090</v>
      </c>
      <c r="D31" s="19">
        <v>108090</v>
      </c>
      <c r="E31" s="19">
        <v>108090</v>
      </c>
      <c r="F31" s="19">
        <v>108090</v>
      </c>
      <c r="G31" s="19">
        <v>108090</v>
      </c>
      <c r="H31" s="19">
        <v>108090</v>
      </c>
      <c r="I31" s="19">
        <v>108090</v>
      </c>
      <c r="J31" s="19">
        <v>108090</v>
      </c>
      <c r="K31" s="19">
        <v>108090</v>
      </c>
      <c r="L31" s="19">
        <v>108090</v>
      </c>
      <c r="M31" s="19">
        <v>108090</v>
      </c>
      <c r="N31" s="20">
        <v>108090</v>
      </c>
      <c r="O31" s="21">
        <v>1297080</v>
      </c>
      <c r="P31" s="19">
        <v>1361916</v>
      </c>
      <c r="Q31" s="22">
        <v>1430016</v>
      </c>
    </row>
    <row r="32" spans="1:17" ht="13.5">
      <c r="A32" s="1" t="s">
        <v>26</v>
      </c>
      <c r="B32" s="2"/>
      <c r="C32" s="16">
        <f aca="true" t="shared" si="6" ref="C32:Q32">SUM(C33:C37)</f>
        <v>1614628</v>
      </c>
      <c r="D32" s="16">
        <f t="shared" si="6"/>
        <v>1614628</v>
      </c>
      <c r="E32" s="16">
        <f>SUM(E33:E37)</f>
        <v>1614628</v>
      </c>
      <c r="F32" s="16">
        <f>SUM(F33:F37)</f>
        <v>1614628</v>
      </c>
      <c r="G32" s="16">
        <f>SUM(G33:G37)</f>
        <v>1614628</v>
      </c>
      <c r="H32" s="16">
        <f>SUM(H33:H37)</f>
        <v>1614628</v>
      </c>
      <c r="I32" s="16">
        <f t="shared" si="6"/>
        <v>1614628</v>
      </c>
      <c r="J32" s="16">
        <f t="shared" si="6"/>
        <v>1614628</v>
      </c>
      <c r="K32" s="16">
        <f t="shared" si="6"/>
        <v>1614628</v>
      </c>
      <c r="L32" s="16">
        <f>SUM(L33:L37)</f>
        <v>1614628</v>
      </c>
      <c r="M32" s="16">
        <f>SUM(M33:M37)</f>
        <v>1614628</v>
      </c>
      <c r="N32" s="27">
        <f t="shared" si="6"/>
        <v>1614628</v>
      </c>
      <c r="O32" s="28">
        <f t="shared" si="6"/>
        <v>19375536</v>
      </c>
      <c r="P32" s="16">
        <f t="shared" si="6"/>
        <v>20344356</v>
      </c>
      <c r="Q32" s="29">
        <f t="shared" si="6"/>
        <v>21361596</v>
      </c>
    </row>
    <row r="33" spans="1:17" ht="13.5">
      <c r="A33" s="3" t="s">
        <v>27</v>
      </c>
      <c r="B33" s="2"/>
      <c r="C33" s="19">
        <v>1199320</v>
      </c>
      <c r="D33" s="19">
        <v>1199320</v>
      </c>
      <c r="E33" s="19">
        <v>1199320</v>
      </c>
      <c r="F33" s="19">
        <v>1199320</v>
      </c>
      <c r="G33" s="19">
        <v>1199320</v>
      </c>
      <c r="H33" s="19">
        <v>1199320</v>
      </c>
      <c r="I33" s="19">
        <v>1199320</v>
      </c>
      <c r="J33" s="19">
        <v>1199320</v>
      </c>
      <c r="K33" s="19">
        <v>1199320</v>
      </c>
      <c r="L33" s="19">
        <v>1199320</v>
      </c>
      <c r="M33" s="19">
        <v>1199320</v>
      </c>
      <c r="N33" s="20">
        <v>1199320</v>
      </c>
      <c r="O33" s="21">
        <v>14391840</v>
      </c>
      <c r="P33" s="19">
        <v>15111444</v>
      </c>
      <c r="Q33" s="22">
        <v>15867036</v>
      </c>
    </row>
    <row r="34" spans="1:17" ht="13.5">
      <c r="A34" s="3" t="s">
        <v>28</v>
      </c>
      <c r="B34" s="2"/>
      <c r="C34" s="19">
        <v>58890</v>
      </c>
      <c r="D34" s="19">
        <v>58890</v>
      </c>
      <c r="E34" s="19">
        <v>58890</v>
      </c>
      <c r="F34" s="19">
        <v>58890</v>
      </c>
      <c r="G34" s="19">
        <v>58890</v>
      </c>
      <c r="H34" s="19">
        <v>58890</v>
      </c>
      <c r="I34" s="19">
        <v>58890</v>
      </c>
      <c r="J34" s="19">
        <v>58890</v>
      </c>
      <c r="K34" s="19">
        <v>58890</v>
      </c>
      <c r="L34" s="19">
        <v>58890</v>
      </c>
      <c r="M34" s="19">
        <v>58890</v>
      </c>
      <c r="N34" s="20">
        <v>58890</v>
      </c>
      <c r="O34" s="21">
        <v>706680</v>
      </c>
      <c r="P34" s="19">
        <v>742044</v>
      </c>
      <c r="Q34" s="22">
        <v>779124</v>
      </c>
    </row>
    <row r="35" spans="1:17" ht="13.5">
      <c r="A35" s="3" t="s">
        <v>29</v>
      </c>
      <c r="B35" s="2"/>
      <c r="C35" s="19">
        <v>260920</v>
      </c>
      <c r="D35" s="19">
        <v>260920</v>
      </c>
      <c r="E35" s="19">
        <v>260920</v>
      </c>
      <c r="F35" s="19">
        <v>260920</v>
      </c>
      <c r="G35" s="19">
        <v>260920</v>
      </c>
      <c r="H35" s="19">
        <v>260920</v>
      </c>
      <c r="I35" s="19">
        <v>260920</v>
      </c>
      <c r="J35" s="19">
        <v>260920</v>
      </c>
      <c r="K35" s="19">
        <v>260920</v>
      </c>
      <c r="L35" s="19">
        <v>260920</v>
      </c>
      <c r="M35" s="19">
        <v>260920</v>
      </c>
      <c r="N35" s="20">
        <v>260920</v>
      </c>
      <c r="O35" s="21">
        <v>3131040</v>
      </c>
      <c r="P35" s="19">
        <v>3287604</v>
      </c>
      <c r="Q35" s="22">
        <v>3451992</v>
      </c>
    </row>
    <row r="36" spans="1:17" ht="13.5">
      <c r="A36" s="3" t="s">
        <v>30</v>
      </c>
      <c r="B36" s="2"/>
      <c r="C36" s="19">
        <v>95498</v>
      </c>
      <c r="D36" s="19">
        <v>95498</v>
      </c>
      <c r="E36" s="19">
        <v>95498</v>
      </c>
      <c r="F36" s="19">
        <v>95498</v>
      </c>
      <c r="G36" s="19">
        <v>95498</v>
      </c>
      <c r="H36" s="19">
        <v>95498</v>
      </c>
      <c r="I36" s="19">
        <v>95498</v>
      </c>
      <c r="J36" s="19">
        <v>95498</v>
      </c>
      <c r="K36" s="19">
        <v>95498</v>
      </c>
      <c r="L36" s="19">
        <v>95498</v>
      </c>
      <c r="M36" s="19">
        <v>95498</v>
      </c>
      <c r="N36" s="20">
        <v>95498</v>
      </c>
      <c r="O36" s="21">
        <v>1145976</v>
      </c>
      <c r="P36" s="19">
        <v>1203264</v>
      </c>
      <c r="Q36" s="22">
        <v>1263444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1117880</v>
      </c>
      <c r="D38" s="16">
        <f t="shared" si="7"/>
        <v>1117880</v>
      </c>
      <c r="E38" s="16">
        <f>SUM(E39:E41)</f>
        <v>1117880</v>
      </c>
      <c r="F38" s="16">
        <f>SUM(F39:F41)</f>
        <v>1117880</v>
      </c>
      <c r="G38" s="16">
        <f>SUM(G39:G41)</f>
        <v>1117880</v>
      </c>
      <c r="H38" s="16">
        <f>SUM(H39:H41)</f>
        <v>1117880</v>
      </c>
      <c r="I38" s="16">
        <f t="shared" si="7"/>
        <v>1117880</v>
      </c>
      <c r="J38" s="16">
        <f t="shared" si="7"/>
        <v>1117880</v>
      </c>
      <c r="K38" s="16">
        <f t="shared" si="7"/>
        <v>1117880</v>
      </c>
      <c r="L38" s="16">
        <f>SUM(L39:L41)</f>
        <v>1117880</v>
      </c>
      <c r="M38" s="16">
        <f>SUM(M39:M41)</f>
        <v>1117880</v>
      </c>
      <c r="N38" s="27">
        <f t="shared" si="7"/>
        <v>1117880</v>
      </c>
      <c r="O38" s="28">
        <f t="shared" si="7"/>
        <v>13414560</v>
      </c>
      <c r="P38" s="16">
        <f t="shared" si="7"/>
        <v>14085312</v>
      </c>
      <c r="Q38" s="29">
        <f t="shared" si="7"/>
        <v>14789580</v>
      </c>
    </row>
    <row r="39" spans="1:17" ht="13.5">
      <c r="A39" s="3" t="s">
        <v>33</v>
      </c>
      <c r="B39" s="2"/>
      <c r="C39" s="19">
        <v>694664</v>
      </c>
      <c r="D39" s="19">
        <v>694664</v>
      </c>
      <c r="E39" s="19">
        <v>694664</v>
      </c>
      <c r="F39" s="19">
        <v>694664</v>
      </c>
      <c r="G39" s="19">
        <v>694664</v>
      </c>
      <c r="H39" s="19">
        <v>694664</v>
      </c>
      <c r="I39" s="19">
        <v>694664</v>
      </c>
      <c r="J39" s="19">
        <v>694664</v>
      </c>
      <c r="K39" s="19">
        <v>694664</v>
      </c>
      <c r="L39" s="19">
        <v>694664</v>
      </c>
      <c r="M39" s="19">
        <v>694664</v>
      </c>
      <c r="N39" s="20">
        <v>694664</v>
      </c>
      <c r="O39" s="21">
        <v>8335968</v>
      </c>
      <c r="P39" s="19">
        <v>8752776</v>
      </c>
      <c r="Q39" s="22">
        <v>9190416</v>
      </c>
    </row>
    <row r="40" spans="1:17" ht="13.5">
      <c r="A40" s="3" t="s">
        <v>34</v>
      </c>
      <c r="B40" s="2"/>
      <c r="C40" s="19">
        <v>422341</v>
      </c>
      <c r="D40" s="19">
        <v>422341</v>
      </c>
      <c r="E40" s="19">
        <v>422341</v>
      </c>
      <c r="F40" s="19">
        <v>422341</v>
      </c>
      <c r="G40" s="19">
        <v>422341</v>
      </c>
      <c r="H40" s="19">
        <v>422341</v>
      </c>
      <c r="I40" s="19">
        <v>422341</v>
      </c>
      <c r="J40" s="19">
        <v>422341</v>
      </c>
      <c r="K40" s="19">
        <v>422341</v>
      </c>
      <c r="L40" s="19">
        <v>422341</v>
      </c>
      <c r="M40" s="19">
        <v>422341</v>
      </c>
      <c r="N40" s="20">
        <v>422341</v>
      </c>
      <c r="O40" s="21">
        <v>5068092</v>
      </c>
      <c r="P40" s="19">
        <v>5321508</v>
      </c>
      <c r="Q40" s="22">
        <v>5587584</v>
      </c>
    </row>
    <row r="41" spans="1:17" ht="13.5">
      <c r="A41" s="3" t="s">
        <v>35</v>
      </c>
      <c r="B41" s="2"/>
      <c r="C41" s="19">
        <v>875</v>
      </c>
      <c r="D41" s="19">
        <v>875</v>
      </c>
      <c r="E41" s="19">
        <v>875</v>
      </c>
      <c r="F41" s="19">
        <v>875</v>
      </c>
      <c r="G41" s="19">
        <v>875</v>
      </c>
      <c r="H41" s="19">
        <v>875</v>
      </c>
      <c r="I41" s="19">
        <v>875</v>
      </c>
      <c r="J41" s="19">
        <v>875</v>
      </c>
      <c r="K41" s="19">
        <v>875</v>
      </c>
      <c r="L41" s="19">
        <v>875</v>
      </c>
      <c r="M41" s="19">
        <v>875</v>
      </c>
      <c r="N41" s="20">
        <v>875</v>
      </c>
      <c r="O41" s="21">
        <v>10500</v>
      </c>
      <c r="P41" s="19">
        <v>11028</v>
      </c>
      <c r="Q41" s="22">
        <v>11580</v>
      </c>
    </row>
    <row r="42" spans="1:17" ht="13.5">
      <c r="A42" s="1" t="s">
        <v>36</v>
      </c>
      <c r="B42" s="4"/>
      <c r="C42" s="16">
        <f aca="true" t="shared" si="8" ref="C42:Q42">SUM(C43:C46)</f>
        <v>6084584</v>
      </c>
      <c r="D42" s="16">
        <f t="shared" si="8"/>
        <v>6084584</v>
      </c>
      <c r="E42" s="16">
        <f>SUM(E43:E46)</f>
        <v>6084584</v>
      </c>
      <c r="F42" s="16">
        <f>SUM(F43:F46)</f>
        <v>6084584</v>
      </c>
      <c r="G42" s="16">
        <f>SUM(G43:G46)</f>
        <v>6084584</v>
      </c>
      <c r="H42" s="16">
        <f>SUM(H43:H46)</f>
        <v>6084584</v>
      </c>
      <c r="I42" s="16">
        <f t="shared" si="8"/>
        <v>6084584</v>
      </c>
      <c r="J42" s="16">
        <f t="shared" si="8"/>
        <v>6084584</v>
      </c>
      <c r="K42" s="16">
        <f t="shared" si="8"/>
        <v>6084584</v>
      </c>
      <c r="L42" s="16">
        <f>SUM(L43:L46)</f>
        <v>6084584</v>
      </c>
      <c r="M42" s="16">
        <f>SUM(M43:M46)</f>
        <v>6084584</v>
      </c>
      <c r="N42" s="27">
        <f t="shared" si="8"/>
        <v>6084584</v>
      </c>
      <c r="O42" s="28">
        <f t="shared" si="8"/>
        <v>73015008</v>
      </c>
      <c r="P42" s="16">
        <f t="shared" si="8"/>
        <v>76665768</v>
      </c>
      <c r="Q42" s="29">
        <f t="shared" si="8"/>
        <v>80499024</v>
      </c>
    </row>
    <row r="43" spans="1:17" ht="13.5">
      <c r="A43" s="3" t="s">
        <v>37</v>
      </c>
      <c r="B43" s="2"/>
      <c r="C43" s="19">
        <v>2420572</v>
      </c>
      <c r="D43" s="19">
        <v>2420572</v>
      </c>
      <c r="E43" s="19">
        <v>2420572</v>
      </c>
      <c r="F43" s="19">
        <v>2420572</v>
      </c>
      <c r="G43" s="19">
        <v>2420572</v>
      </c>
      <c r="H43" s="19">
        <v>2420572</v>
      </c>
      <c r="I43" s="19">
        <v>2420572</v>
      </c>
      <c r="J43" s="19">
        <v>2420572</v>
      </c>
      <c r="K43" s="19">
        <v>2420572</v>
      </c>
      <c r="L43" s="19">
        <v>2420572</v>
      </c>
      <c r="M43" s="19">
        <v>2420572</v>
      </c>
      <c r="N43" s="20">
        <v>2420572</v>
      </c>
      <c r="O43" s="21">
        <v>29046864</v>
      </c>
      <c r="P43" s="19">
        <v>30499188</v>
      </c>
      <c r="Q43" s="22">
        <v>32024148</v>
      </c>
    </row>
    <row r="44" spans="1:17" ht="13.5">
      <c r="A44" s="3" t="s">
        <v>38</v>
      </c>
      <c r="B44" s="2"/>
      <c r="C44" s="19">
        <v>2044741</v>
      </c>
      <c r="D44" s="19">
        <v>2044741</v>
      </c>
      <c r="E44" s="19">
        <v>2044741</v>
      </c>
      <c r="F44" s="19">
        <v>2044741</v>
      </c>
      <c r="G44" s="19">
        <v>2044741</v>
      </c>
      <c r="H44" s="19">
        <v>2044741</v>
      </c>
      <c r="I44" s="19">
        <v>2044741</v>
      </c>
      <c r="J44" s="19">
        <v>2044741</v>
      </c>
      <c r="K44" s="19">
        <v>2044741</v>
      </c>
      <c r="L44" s="19">
        <v>2044741</v>
      </c>
      <c r="M44" s="19">
        <v>2044741</v>
      </c>
      <c r="N44" s="20">
        <v>2044741</v>
      </c>
      <c r="O44" s="21">
        <v>24536892</v>
      </c>
      <c r="P44" s="19">
        <v>25763760</v>
      </c>
      <c r="Q44" s="22">
        <v>27051924</v>
      </c>
    </row>
    <row r="45" spans="1:17" ht="13.5">
      <c r="A45" s="3" t="s">
        <v>39</v>
      </c>
      <c r="B45" s="2"/>
      <c r="C45" s="23">
        <v>1020622</v>
      </c>
      <c r="D45" s="23">
        <v>1020622</v>
      </c>
      <c r="E45" s="23">
        <v>1020622</v>
      </c>
      <c r="F45" s="23">
        <v>1020622</v>
      </c>
      <c r="G45" s="23">
        <v>1020622</v>
      </c>
      <c r="H45" s="23">
        <v>1020622</v>
      </c>
      <c r="I45" s="23">
        <v>1020622</v>
      </c>
      <c r="J45" s="23">
        <v>1020622</v>
      </c>
      <c r="K45" s="23">
        <v>1020622</v>
      </c>
      <c r="L45" s="23">
        <v>1020622</v>
      </c>
      <c r="M45" s="23">
        <v>1020622</v>
      </c>
      <c r="N45" s="24">
        <v>1020622</v>
      </c>
      <c r="O45" s="25">
        <v>12247464</v>
      </c>
      <c r="P45" s="23">
        <v>12859860</v>
      </c>
      <c r="Q45" s="26">
        <v>13502844</v>
      </c>
    </row>
    <row r="46" spans="1:17" ht="13.5">
      <c r="A46" s="3" t="s">
        <v>40</v>
      </c>
      <c r="B46" s="2"/>
      <c r="C46" s="19">
        <v>598649</v>
      </c>
      <c r="D46" s="19">
        <v>598649</v>
      </c>
      <c r="E46" s="19">
        <v>598649</v>
      </c>
      <c r="F46" s="19">
        <v>598649</v>
      </c>
      <c r="G46" s="19">
        <v>598649</v>
      </c>
      <c r="H46" s="19">
        <v>598649</v>
      </c>
      <c r="I46" s="19">
        <v>598649</v>
      </c>
      <c r="J46" s="19">
        <v>598649</v>
      </c>
      <c r="K46" s="19">
        <v>598649</v>
      </c>
      <c r="L46" s="19">
        <v>598649</v>
      </c>
      <c r="M46" s="19">
        <v>598649</v>
      </c>
      <c r="N46" s="20">
        <v>598649</v>
      </c>
      <c r="O46" s="21">
        <v>7183788</v>
      </c>
      <c r="P46" s="19">
        <v>7542960</v>
      </c>
      <c r="Q46" s="22">
        <v>7920108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18489082</v>
      </c>
      <c r="D48" s="41">
        <f t="shared" si="9"/>
        <v>18489082</v>
      </c>
      <c r="E48" s="41">
        <f>+E28+E32+E38+E42+E47</f>
        <v>18489082</v>
      </c>
      <c r="F48" s="41">
        <f>+F28+F32+F38+F42+F47</f>
        <v>18489082</v>
      </c>
      <c r="G48" s="41">
        <f>+G28+G32+G38+G42+G47</f>
        <v>18489082</v>
      </c>
      <c r="H48" s="41">
        <f>+H28+H32+H38+H42+H47</f>
        <v>18489082</v>
      </c>
      <c r="I48" s="41">
        <f t="shared" si="9"/>
        <v>18489082</v>
      </c>
      <c r="J48" s="41">
        <f t="shared" si="9"/>
        <v>18489082</v>
      </c>
      <c r="K48" s="41">
        <f t="shared" si="9"/>
        <v>18489082</v>
      </c>
      <c r="L48" s="41">
        <f>+L28+L32+L38+L42+L47</f>
        <v>18489082</v>
      </c>
      <c r="M48" s="41">
        <f>+M28+M32+M38+M42+M47</f>
        <v>18489082</v>
      </c>
      <c r="N48" s="42">
        <f t="shared" si="9"/>
        <v>18489082</v>
      </c>
      <c r="O48" s="43">
        <f t="shared" si="9"/>
        <v>221868984</v>
      </c>
      <c r="P48" s="41">
        <f t="shared" si="9"/>
        <v>232962516</v>
      </c>
      <c r="Q48" s="44">
        <f t="shared" si="9"/>
        <v>244610568</v>
      </c>
    </row>
    <row r="49" spans="1:17" ht="13.5">
      <c r="A49" s="10" t="s">
        <v>68</v>
      </c>
      <c r="B49" s="6">
        <v>1</v>
      </c>
      <c r="C49" s="45">
        <f aca="true" t="shared" si="10" ref="C49:Q49">+C25-C48</f>
        <v>7379950</v>
      </c>
      <c r="D49" s="45">
        <f t="shared" si="10"/>
        <v>7379950</v>
      </c>
      <c r="E49" s="45">
        <f t="shared" si="10"/>
        <v>7379950</v>
      </c>
      <c r="F49" s="45">
        <f t="shared" si="10"/>
        <v>7379950</v>
      </c>
      <c r="G49" s="45">
        <f t="shared" si="10"/>
        <v>7379950</v>
      </c>
      <c r="H49" s="45">
        <f t="shared" si="10"/>
        <v>7379950</v>
      </c>
      <c r="I49" s="45">
        <f t="shared" si="10"/>
        <v>7379950</v>
      </c>
      <c r="J49" s="45">
        <f t="shared" si="10"/>
        <v>7379950</v>
      </c>
      <c r="K49" s="45">
        <f t="shared" si="10"/>
        <v>7379950</v>
      </c>
      <c r="L49" s="45">
        <f>+L25-L48</f>
        <v>7379950</v>
      </c>
      <c r="M49" s="45">
        <f>+M25-M48</f>
        <v>7379950</v>
      </c>
      <c r="N49" s="46">
        <f t="shared" si="10"/>
        <v>7379950</v>
      </c>
      <c r="O49" s="47">
        <f t="shared" si="10"/>
        <v>88559400</v>
      </c>
      <c r="P49" s="45">
        <f t="shared" si="10"/>
        <v>70055076</v>
      </c>
      <c r="Q49" s="48">
        <f t="shared" si="10"/>
        <v>52312536</v>
      </c>
    </row>
    <row r="50" spans="1:17" ht="13.5">
      <c r="A50" s="11" t="s">
        <v>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70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4400684</v>
      </c>
      <c r="D5" s="16">
        <f t="shared" si="0"/>
        <v>4400684</v>
      </c>
      <c r="E5" s="16">
        <f t="shared" si="0"/>
        <v>4400684</v>
      </c>
      <c r="F5" s="16">
        <f t="shared" si="0"/>
        <v>4400684</v>
      </c>
      <c r="G5" s="16">
        <f t="shared" si="0"/>
        <v>4400684</v>
      </c>
      <c r="H5" s="16">
        <f t="shared" si="0"/>
        <v>4400675</v>
      </c>
      <c r="I5" s="16">
        <f t="shared" si="0"/>
        <v>4400684</v>
      </c>
      <c r="J5" s="16">
        <f t="shared" si="0"/>
        <v>4400684</v>
      </c>
      <c r="K5" s="16">
        <f t="shared" si="0"/>
        <v>4400684</v>
      </c>
      <c r="L5" s="16">
        <f>SUM(L6:L8)</f>
        <v>4400684</v>
      </c>
      <c r="M5" s="16">
        <f>SUM(M6:M8)</f>
        <v>4400684</v>
      </c>
      <c r="N5" s="17">
        <f t="shared" si="0"/>
        <v>4400684</v>
      </c>
      <c r="O5" s="18">
        <f t="shared" si="0"/>
        <v>52808199</v>
      </c>
      <c r="P5" s="16">
        <f t="shared" si="0"/>
        <v>59194607</v>
      </c>
      <c r="Q5" s="17">
        <f t="shared" si="0"/>
        <v>60797605</v>
      </c>
    </row>
    <row r="6" spans="1:17" ht="13.5">
      <c r="A6" s="3" t="s">
        <v>23</v>
      </c>
      <c r="B6" s="2"/>
      <c r="C6" s="19">
        <v>1222172</v>
      </c>
      <c r="D6" s="19">
        <v>1222172</v>
      </c>
      <c r="E6" s="19">
        <v>1222172</v>
      </c>
      <c r="F6" s="19">
        <v>1222172</v>
      </c>
      <c r="G6" s="19">
        <v>1222172</v>
      </c>
      <c r="H6" s="19">
        <v>1222165</v>
      </c>
      <c r="I6" s="19">
        <v>1222172</v>
      </c>
      <c r="J6" s="19">
        <v>1222172</v>
      </c>
      <c r="K6" s="19">
        <v>1222172</v>
      </c>
      <c r="L6" s="19">
        <v>1222172</v>
      </c>
      <c r="M6" s="19">
        <v>1222172</v>
      </c>
      <c r="N6" s="20">
        <v>1222172</v>
      </c>
      <c r="O6" s="21">
        <v>14666057</v>
      </c>
      <c r="P6" s="19">
        <v>27900800</v>
      </c>
      <c r="Q6" s="22">
        <v>28611600</v>
      </c>
    </row>
    <row r="7" spans="1:17" ht="13.5">
      <c r="A7" s="3" t="s">
        <v>24</v>
      </c>
      <c r="B7" s="2"/>
      <c r="C7" s="23">
        <v>3178512</v>
      </c>
      <c r="D7" s="23">
        <v>3178512</v>
      </c>
      <c r="E7" s="23">
        <v>3178512</v>
      </c>
      <c r="F7" s="23">
        <v>3178512</v>
      </c>
      <c r="G7" s="23">
        <v>3178512</v>
      </c>
      <c r="H7" s="23">
        <v>3178510</v>
      </c>
      <c r="I7" s="23">
        <v>3178512</v>
      </c>
      <c r="J7" s="23">
        <v>3178512</v>
      </c>
      <c r="K7" s="23">
        <v>3178512</v>
      </c>
      <c r="L7" s="23">
        <v>3178512</v>
      </c>
      <c r="M7" s="23">
        <v>3178512</v>
      </c>
      <c r="N7" s="24">
        <v>3178512</v>
      </c>
      <c r="O7" s="25">
        <v>38142142</v>
      </c>
      <c r="P7" s="23">
        <v>31293807</v>
      </c>
      <c r="Q7" s="26">
        <v>32186005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0</v>
      </c>
      <c r="D9" s="16">
        <f t="shared" si="1"/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16">
        <f t="shared" si="1"/>
        <v>0</v>
      </c>
      <c r="J9" s="16">
        <f t="shared" si="1"/>
        <v>0</v>
      </c>
      <c r="K9" s="16">
        <f t="shared" si="1"/>
        <v>0</v>
      </c>
      <c r="L9" s="16">
        <f>SUM(L10:L14)</f>
        <v>0</v>
      </c>
      <c r="M9" s="16">
        <f>SUM(M10:M14)</f>
        <v>0</v>
      </c>
      <c r="N9" s="27">
        <f t="shared" si="1"/>
        <v>0</v>
      </c>
      <c r="O9" s="28">
        <f t="shared" si="1"/>
        <v>0</v>
      </c>
      <c r="P9" s="16">
        <f t="shared" si="1"/>
        <v>0</v>
      </c>
      <c r="Q9" s="29">
        <f t="shared" si="1"/>
        <v>0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1261565</v>
      </c>
      <c r="D15" s="16">
        <f t="shared" si="2"/>
        <v>1261565</v>
      </c>
      <c r="E15" s="16">
        <f t="shared" si="2"/>
        <v>1261565</v>
      </c>
      <c r="F15" s="16">
        <f t="shared" si="2"/>
        <v>1261565</v>
      </c>
      <c r="G15" s="16">
        <f t="shared" si="2"/>
        <v>1261565</v>
      </c>
      <c r="H15" s="16">
        <f t="shared" si="2"/>
        <v>1261573</v>
      </c>
      <c r="I15" s="16">
        <f t="shared" si="2"/>
        <v>1261565</v>
      </c>
      <c r="J15" s="16">
        <f t="shared" si="2"/>
        <v>1261565</v>
      </c>
      <c r="K15" s="16">
        <f t="shared" si="2"/>
        <v>1261565</v>
      </c>
      <c r="L15" s="16">
        <f>SUM(L16:L18)</f>
        <v>1261565</v>
      </c>
      <c r="M15" s="16">
        <f>SUM(M16:M18)</f>
        <v>1261565</v>
      </c>
      <c r="N15" s="27">
        <f t="shared" si="2"/>
        <v>1261565</v>
      </c>
      <c r="O15" s="28">
        <f t="shared" si="2"/>
        <v>15138788</v>
      </c>
      <c r="P15" s="16">
        <f t="shared" si="2"/>
        <v>17288000</v>
      </c>
      <c r="Q15" s="29">
        <f t="shared" si="2"/>
        <v>17793800</v>
      </c>
    </row>
    <row r="16" spans="1:17" ht="13.5">
      <c r="A16" s="3" t="s">
        <v>33</v>
      </c>
      <c r="B16" s="2"/>
      <c r="C16" s="19">
        <v>1261565</v>
      </c>
      <c r="D16" s="19">
        <v>1261565</v>
      </c>
      <c r="E16" s="19">
        <v>1261565</v>
      </c>
      <c r="F16" s="19">
        <v>1261565</v>
      </c>
      <c r="G16" s="19">
        <v>1261565</v>
      </c>
      <c r="H16" s="19">
        <v>1261573</v>
      </c>
      <c r="I16" s="19">
        <v>1261565</v>
      </c>
      <c r="J16" s="19">
        <v>1261565</v>
      </c>
      <c r="K16" s="19">
        <v>1261565</v>
      </c>
      <c r="L16" s="19">
        <v>1261565</v>
      </c>
      <c r="M16" s="19">
        <v>1261565</v>
      </c>
      <c r="N16" s="20">
        <v>1261565</v>
      </c>
      <c r="O16" s="21">
        <v>15138788</v>
      </c>
      <c r="P16" s="19">
        <v>17288000</v>
      </c>
      <c r="Q16" s="22">
        <v>17793800</v>
      </c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>SUM(L20:L23)</f>
        <v>0</v>
      </c>
      <c r="M19" s="16">
        <f>SUM(M20:M23)</f>
        <v>0</v>
      </c>
      <c r="N19" s="27">
        <f t="shared" si="3"/>
        <v>0</v>
      </c>
      <c r="O19" s="28">
        <f t="shared" si="3"/>
        <v>0</v>
      </c>
      <c r="P19" s="16">
        <f t="shared" si="3"/>
        <v>0</v>
      </c>
      <c r="Q19" s="29">
        <f t="shared" si="3"/>
        <v>0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5662249</v>
      </c>
      <c r="D25" s="41">
        <f t="shared" si="4"/>
        <v>5662249</v>
      </c>
      <c r="E25" s="41">
        <f t="shared" si="4"/>
        <v>5662249</v>
      </c>
      <c r="F25" s="41">
        <f t="shared" si="4"/>
        <v>5662249</v>
      </c>
      <c r="G25" s="41">
        <f t="shared" si="4"/>
        <v>5662249</v>
      </c>
      <c r="H25" s="41">
        <f t="shared" si="4"/>
        <v>5662248</v>
      </c>
      <c r="I25" s="41">
        <f t="shared" si="4"/>
        <v>5662249</v>
      </c>
      <c r="J25" s="41">
        <f t="shared" si="4"/>
        <v>5662249</v>
      </c>
      <c r="K25" s="41">
        <f t="shared" si="4"/>
        <v>5662249</v>
      </c>
      <c r="L25" s="41">
        <f>+L5+L9+L15+L19+L24</f>
        <v>5662249</v>
      </c>
      <c r="M25" s="41">
        <f>+M5+M9+M15+M19+M24</f>
        <v>5662249</v>
      </c>
      <c r="N25" s="42">
        <f t="shared" si="4"/>
        <v>5662249</v>
      </c>
      <c r="O25" s="43">
        <f t="shared" si="4"/>
        <v>67946987</v>
      </c>
      <c r="P25" s="41">
        <f t="shared" si="4"/>
        <v>76482607</v>
      </c>
      <c r="Q25" s="44">
        <f t="shared" si="4"/>
        <v>78591405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4400961</v>
      </c>
      <c r="D28" s="16">
        <f t="shared" si="5"/>
        <v>4400961</v>
      </c>
      <c r="E28" s="16">
        <f>SUM(E29:E31)</f>
        <v>4400961</v>
      </c>
      <c r="F28" s="16">
        <f>SUM(F29:F31)</f>
        <v>4400961</v>
      </c>
      <c r="G28" s="16">
        <f>SUM(G29:G31)</f>
        <v>4400961</v>
      </c>
      <c r="H28" s="16">
        <f>SUM(H29:H31)</f>
        <v>4401017</v>
      </c>
      <c r="I28" s="16">
        <f t="shared" si="5"/>
        <v>4400961</v>
      </c>
      <c r="J28" s="16">
        <f t="shared" si="5"/>
        <v>4400961</v>
      </c>
      <c r="K28" s="16">
        <f t="shared" si="5"/>
        <v>4400961</v>
      </c>
      <c r="L28" s="16">
        <f>SUM(L29:L31)</f>
        <v>4400961</v>
      </c>
      <c r="M28" s="16">
        <f>SUM(M29:M31)</f>
        <v>4400961</v>
      </c>
      <c r="N28" s="17">
        <f t="shared" si="5"/>
        <v>4400961</v>
      </c>
      <c r="O28" s="18">
        <f t="shared" si="5"/>
        <v>52811588</v>
      </c>
      <c r="P28" s="16">
        <f t="shared" si="5"/>
        <v>60652180</v>
      </c>
      <c r="Q28" s="17">
        <f t="shared" si="5"/>
        <v>61681501</v>
      </c>
    </row>
    <row r="29" spans="1:17" ht="13.5">
      <c r="A29" s="3" t="s">
        <v>23</v>
      </c>
      <c r="B29" s="2"/>
      <c r="C29" s="19">
        <v>1333572</v>
      </c>
      <c r="D29" s="19">
        <v>1333572</v>
      </c>
      <c r="E29" s="19">
        <v>1333572</v>
      </c>
      <c r="F29" s="19">
        <v>1333572</v>
      </c>
      <c r="G29" s="19">
        <v>1333572</v>
      </c>
      <c r="H29" s="19">
        <v>1333603</v>
      </c>
      <c r="I29" s="19">
        <v>1333572</v>
      </c>
      <c r="J29" s="19">
        <v>1333572</v>
      </c>
      <c r="K29" s="19">
        <v>1333572</v>
      </c>
      <c r="L29" s="19">
        <v>1333572</v>
      </c>
      <c r="M29" s="19">
        <v>1333572</v>
      </c>
      <c r="N29" s="20">
        <v>1333572</v>
      </c>
      <c r="O29" s="21">
        <v>16002895</v>
      </c>
      <c r="P29" s="19">
        <v>19894846</v>
      </c>
      <c r="Q29" s="22">
        <v>16213585</v>
      </c>
    </row>
    <row r="30" spans="1:17" ht="13.5">
      <c r="A30" s="3" t="s">
        <v>24</v>
      </c>
      <c r="B30" s="2"/>
      <c r="C30" s="23">
        <v>3067389</v>
      </c>
      <c r="D30" s="23">
        <v>3067389</v>
      </c>
      <c r="E30" s="23">
        <v>3067389</v>
      </c>
      <c r="F30" s="23">
        <v>3067389</v>
      </c>
      <c r="G30" s="23">
        <v>3067389</v>
      </c>
      <c r="H30" s="23">
        <v>3067414</v>
      </c>
      <c r="I30" s="23">
        <v>3067389</v>
      </c>
      <c r="J30" s="23">
        <v>3067389</v>
      </c>
      <c r="K30" s="23">
        <v>3067389</v>
      </c>
      <c r="L30" s="23">
        <v>3067389</v>
      </c>
      <c r="M30" s="23">
        <v>3067389</v>
      </c>
      <c r="N30" s="24">
        <v>3067389</v>
      </c>
      <c r="O30" s="25">
        <v>36808693</v>
      </c>
      <c r="P30" s="23">
        <v>40757334</v>
      </c>
      <c r="Q30" s="26">
        <v>45467916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41667</v>
      </c>
      <c r="D32" s="16">
        <f t="shared" si="6"/>
        <v>41667</v>
      </c>
      <c r="E32" s="16">
        <f>SUM(E33:E37)</f>
        <v>41667</v>
      </c>
      <c r="F32" s="16">
        <f>SUM(F33:F37)</f>
        <v>41667</v>
      </c>
      <c r="G32" s="16">
        <f>SUM(G33:G37)</f>
        <v>41667</v>
      </c>
      <c r="H32" s="16">
        <f>SUM(H33:H37)</f>
        <v>41663</v>
      </c>
      <c r="I32" s="16">
        <f t="shared" si="6"/>
        <v>41667</v>
      </c>
      <c r="J32" s="16">
        <f t="shared" si="6"/>
        <v>41667</v>
      </c>
      <c r="K32" s="16">
        <f t="shared" si="6"/>
        <v>41667</v>
      </c>
      <c r="L32" s="16">
        <f>SUM(L33:L37)</f>
        <v>41667</v>
      </c>
      <c r="M32" s="16">
        <f>SUM(M33:M37)</f>
        <v>41667</v>
      </c>
      <c r="N32" s="27">
        <f t="shared" si="6"/>
        <v>41667</v>
      </c>
      <c r="O32" s="28">
        <f t="shared" si="6"/>
        <v>500000</v>
      </c>
      <c r="P32" s="16">
        <f t="shared" si="6"/>
        <v>100000</v>
      </c>
      <c r="Q32" s="29">
        <f t="shared" si="6"/>
        <v>60175</v>
      </c>
    </row>
    <row r="33" spans="1:17" ht="13.5">
      <c r="A33" s="3" t="s">
        <v>27</v>
      </c>
      <c r="B33" s="2"/>
      <c r="C33" s="19">
        <v>41667</v>
      </c>
      <c r="D33" s="19">
        <v>41667</v>
      </c>
      <c r="E33" s="19">
        <v>41667</v>
      </c>
      <c r="F33" s="19">
        <v>41667</v>
      </c>
      <c r="G33" s="19">
        <v>41667</v>
      </c>
      <c r="H33" s="19">
        <v>41663</v>
      </c>
      <c r="I33" s="19">
        <v>41667</v>
      </c>
      <c r="J33" s="19">
        <v>41667</v>
      </c>
      <c r="K33" s="19">
        <v>41667</v>
      </c>
      <c r="L33" s="19">
        <v>41667</v>
      </c>
      <c r="M33" s="19">
        <v>41667</v>
      </c>
      <c r="N33" s="20">
        <v>41667</v>
      </c>
      <c r="O33" s="21">
        <v>500000</v>
      </c>
      <c r="P33" s="19">
        <v>100000</v>
      </c>
      <c r="Q33" s="22">
        <v>60175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1185888</v>
      </c>
      <c r="D38" s="16">
        <f t="shared" si="7"/>
        <v>1185888</v>
      </c>
      <c r="E38" s="16">
        <f>SUM(E39:E41)</f>
        <v>1185888</v>
      </c>
      <c r="F38" s="16">
        <f>SUM(F39:F41)</f>
        <v>1185888</v>
      </c>
      <c r="G38" s="16">
        <f>SUM(G39:G41)</f>
        <v>1185888</v>
      </c>
      <c r="H38" s="16">
        <f>SUM(H39:H41)</f>
        <v>1185860</v>
      </c>
      <c r="I38" s="16">
        <f t="shared" si="7"/>
        <v>1185888</v>
      </c>
      <c r="J38" s="16">
        <f t="shared" si="7"/>
        <v>1185888</v>
      </c>
      <c r="K38" s="16">
        <f t="shared" si="7"/>
        <v>1185888</v>
      </c>
      <c r="L38" s="16">
        <f>SUM(L39:L41)</f>
        <v>1185888</v>
      </c>
      <c r="M38" s="16">
        <f>SUM(M39:M41)</f>
        <v>1185888</v>
      </c>
      <c r="N38" s="27">
        <f t="shared" si="7"/>
        <v>1185888</v>
      </c>
      <c r="O38" s="28">
        <f t="shared" si="7"/>
        <v>14230628</v>
      </c>
      <c r="P38" s="16">
        <f t="shared" si="7"/>
        <v>15677389</v>
      </c>
      <c r="Q38" s="29">
        <f t="shared" si="7"/>
        <v>16789367</v>
      </c>
    </row>
    <row r="39" spans="1:17" ht="13.5">
      <c r="A39" s="3" t="s">
        <v>33</v>
      </c>
      <c r="B39" s="2"/>
      <c r="C39" s="19">
        <v>1144221</v>
      </c>
      <c r="D39" s="19">
        <v>1144221</v>
      </c>
      <c r="E39" s="19">
        <v>1144221</v>
      </c>
      <c r="F39" s="19">
        <v>1144221</v>
      </c>
      <c r="G39" s="19">
        <v>1144221</v>
      </c>
      <c r="H39" s="19">
        <v>1144197</v>
      </c>
      <c r="I39" s="19">
        <v>1144221</v>
      </c>
      <c r="J39" s="19">
        <v>1144221</v>
      </c>
      <c r="K39" s="19">
        <v>1144221</v>
      </c>
      <c r="L39" s="19">
        <v>1144221</v>
      </c>
      <c r="M39" s="19">
        <v>1144221</v>
      </c>
      <c r="N39" s="20">
        <v>1144221</v>
      </c>
      <c r="O39" s="21">
        <v>13730628</v>
      </c>
      <c r="P39" s="19">
        <v>15334839</v>
      </c>
      <c r="Q39" s="22">
        <v>16428319</v>
      </c>
    </row>
    <row r="40" spans="1:17" ht="13.5">
      <c r="A40" s="3" t="s">
        <v>34</v>
      </c>
      <c r="B40" s="2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21"/>
      <c r="P40" s="19"/>
      <c r="Q40" s="22"/>
    </row>
    <row r="41" spans="1:17" ht="13.5">
      <c r="A41" s="3" t="s">
        <v>35</v>
      </c>
      <c r="B41" s="2"/>
      <c r="C41" s="19">
        <v>41667</v>
      </c>
      <c r="D41" s="19">
        <v>41667</v>
      </c>
      <c r="E41" s="19">
        <v>41667</v>
      </c>
      <c r="F41" s="19">
        <v>41667</v>
      </c>
      <c r="G41" s="19">
        <v>41667</v>
      </c>
      <c r="H41" s="19">
        <v>41663</v>
      </c>
      <c r="I41" s="19">
        <v>41667</v>
      </c>
      <c r="J41" s="19">
        <v>41667</v>
      </c>
      <c r="K41" s="19">
        <v>41667</v>
      </c>
      <c r="L41" s="19">
        <v>41667</v>
      </c>
      <c r="M41" s="19">
        <v>41667</v>
      </c>
      <c r="N41" s="20">
        <v>41667</v>
      </c>
      <c r="O41" s="21">
        <v>500000</v>
      </c>
      <c r="P41" s="19">
        <v>342550</v>
      </c>
      <c r="Q41" s="22">
        <v>361048</v>
      </c>
    </row>
    <row r="42" spans="1:17" ht="13.5">
      <c r="A42" s="1" t="s">
        <v>36</v>
      </c>
      <c r="B42" s="4"/>
      <c r="C42" s="16">
        <f aca="true" t="shared" si="8" ref="C42:Q42">SUM(C43:C46)</f>
        <v>0</v>
      </c>
      <c r="D42" s="16">
        <f t="shared" si="8"/>
        <v>0</v>
      </c>
      <c r="E42" s="16">
        <f>SUM(E43:E46)</f>
        <v>0</v>
      </c>
      <c r="F42" s="16">
        <f>SUM(F43:F46)</f>
        <v>0</v>
      </c>
      <c r="G42" s="16">
        <f>SUM(G43:G46)</f>
        <v>0</v>
      </c>
      <c r="H42" s="16">
        <f>SUM(H43:H46)</f>
        <v>0</v>
      </c>
      <c r="I42" s="16">
        <f t="shared" si="8"/>
        <v>0</v>
      </c>
      <c r="J42" s="16">
        <f t="shared" si="8"/>
        <v>0</v>
      </c>
      <c r="K42" s="16">
        <f t="shared" si="8"/>
        <v>0</v>
      </c>
      <c r="L42" s="16">
        <f>SUM(L43:L46)</f>
        <v>0</v>
      </c>
      <c r="M42" s="16">
        <f>SUM(M43:M46)</f>
        <v>0</v>
      </c>
      <c r="N42" s="27">
        <f t="shared" si="8"/>
        <v>0</v>
      </c>
      <c r="O42" s="28">
        <f t="shared" si="8"/>
        <v>0</v>
      </c>
      <c r="P42" s="16">
        <f t="shared" si="8"/>
        <v>0</v>
      </c>
      <c r="Q42" s="29">
        <f t="shared" si="8"/>
        <v>0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22"/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5628516</v>
      </c>
      <c r="D48" s="41">
        <f t="shared" si="9"/>
        <v>5628516</v>
      </c>
      <c r="E48" s="41">
        <f>+E28+E32+E38+E42+E47</f>
        <v>5628516</v>
      </c>
      <c r="F48" s="41">
        <f>+F28+F32+F38+F42+F47</f>
        <v>5628516</v>
      </c>
      <c r="G48" s="41">
        <f>+G28+G32+G38+G42+G47</f>
        <v>5628516</v>
      </c>
      <c r="H48" s="41">
        <f>+H28+H32+H38+H42+H47</f>
        <v>5628540</v>
      </c>
      <c r="I48" s="41">
        <f t="shared" si="9"/>
        <v>5628516</v>
      </c>
      <c r="J48" s="41">
        <f t="shared" si="9"/>
        <v>5628516</v>
      </c>
      <c r="K48" s="41">
        <f t="shared" si="9"/>
        <v>5628516</v>
      </c>
      <c r="L48" s="41">
        <f>+L28+L32+L38+L42+L47</f>
        <v>5628516</v>
      </c>
      <c r="M48" s="41">
        <f>+M28+M32+M38+M42+M47</f>
        <v>5628516</v>
      </c>
      <c r="N48" s="42">
        <f t="shared" si="9"/>
        <v>5628516</v>
      </c>
      <c r="O48" s="43">
        <f t="shared" si="9"/>
        <v>67542216</v>
      </c>
      <c r="P48" s="41">
        <f t="shared" si="9"/>
        <v>76429569</v>
      </c>
      <c r="Q48" s="44">
        <f t="shared" si="9"/>
        <v>78531043</v>
      </c>
    </row>
    <row r="49" spans="1:17" ht="13.5">
      <c r="A49" s="10" t="s">
        <v>68</v>
      </c>
      <c r="B49" s="6">
        <v>1</v>
      </c>
      <c r="C49" s="45">
        <f aca="true" t="shared" si="10" ref="C49:Q49">+C25-C48</f>
        <v>33733</v>
      </c>
      <c r="D49" s="45">
        <f t="shared" si="10"/>
        <v>33733</v>
      </c>
      <c r="E49" s="45">
        <f t="shared" si="10"/>
        <v>33733</v>
      </c>
      <c r="F49" s="45">
        <f t="shared" si="10"/>
        <v>33733</v>
      </c>
      <c r="G49" s="45">
        <f t="shared" si="10"/>
        <v>33733</v>
      </c>
      <c r="H49" s="45">
        <f t="shared" si="10"/>
        <v>33708</v>
      </c>
      <c r="I49" s="45">
        <f t="shared" si="10"/>
        <v>33733</v>
      </c>
      <c r="J49" s="45">
        <f t="shared" si="10"/>
        <v>33733</v>
      </c>
      <c r="K49" s="45">
        <f t="shared" si="10"/>
        <v>33733</v>
      </c>
      <c r="L49" s="45">
        <f>+L25-L48</f>
        <v>33733</v>
      </c>
      <c r="M49" s="45">
        <f>+M25-M48</f>
        <v>33733</v>
      </c>
      <c r="N49" s="46">
        <f t="shared" si="10"/>
        <v>33733</v>
      </c>
      <c r="O49" s="47">
        <f t="shared" si="10"/>
        <v>404771</v>
      </c>
      <c r="P49" s="45">
        <f t="shared" si="10"/>
        <v>53038</v>
      </c>
      <c r="Q49" s="48">
        <f t="shared" si="10"/>
        <v>60362</v>
      </c>
    </row>
    <row r="50" spans="1:17" ht="13.5">
      <c r="A50" s="11" t="s">
        <v>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70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19723895</v>
      </c>
      <c r="D5" s="16">
        <f t="shared" si="0"/>
        <v>19723895</v>
      </c>
      <c r="E5" s="16">
        <f t="shared" si="0"/>
        <v>19723895</v>
      </c>
      <c r="F5" s="16">
        <f t="shared" si="0"/>
        <v>19723895</v>
      </c>
      <c r="G5" s="16">
        <f t="shared" si="0"/>
        <v>19723895</v>
      </c>
      <c r="H5" s="16">
        <f t="shared" si="0"/>
        <v>19723863</v>
      </c>
      <c r="I5" s="16">
        <f t="shared" si="0"/>
        <v>19723895</v>
      </c>
      <c r="J5" s="16">
        <f t="shared" si="0"/>
        <v>19723895</v>
      </c>
      <c r="K5" s="16">
        <f t="shared" si="0"/>
        <v>19723895</v>
      </c>
      <c r="L5" s="16">
        <f>SUM(L6:L8)</f>
        <v>19723895</v>
      </c>
      <c r="M5" s="16">
        <f>SUM(M6:M8)</f>
        <v>19723895</v>
      </c>
      <c r="N5" s="17">
        <f t="shared" si="0"/>
        <v>19723895</v>
      </c>
      <c r="O5" s="18">
        <f t="shared" si="0"/>
        <v>236686708</v>
      </c>
      <c r="P5" s="16">
        <f t="shared" si="0"/>
        <v>229319804</v>
      </c>
      <c r="Q5" s="17">
        <f t="shared" si="0"/>
        <v>255050650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19723895</v>
      </c>
      <c r="D7" s="23">
        <v>19723895</v>
      </c>
      <c r="E7" s="23">
        <v>19723895</v>
      </c>
      <c r="F7" s="23">
        <v>19723895</v>
      </c>
      <c r="G7" s="23">
        <v>19723895</v>
      </c>
      <c r="H7" s="23">
        <v>19723863</v>
      </c>
      <c r="I7" s="23">
        <v>19723895</v>
      </c>
      <c r="J7" s="23">
        <v>19723895</v>
      </c>
      <c r="K7" s="23">
        <v>19723895</v>
      </c>
      <c r="L7" s="23">
        <v>19723895</v>
      </c>
      <c r="M7" s="23">
        <v>19723895</v>
      </c>
      <c r="N7" s="24">
        <v>19723895</v>
      </c>
      <c r="O7" s="25">
        <v>236686708</v>
      </c>
      <c r="P7" s="23">
        <v>229319804</v>
      </c>
      <c r="Q7" s="26">
        <v>255050650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0</v>
      </c>
      <c r="D9" s="16">
        <f t="shared" si="1"/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16">
        <f t="shared" si="1"/>
        <v>0</v>
      </c>
      <c r="J9" s="16">
        <f t="shared" si="1"/>
        <v>0</v>
      </c>
      <c r="K9" s="16">
        <f t="shared" si="1"/>
        <v>0</v>
      </c>
      <c r="L9" s="16">
        <f>SUM(L10:L14)</f>
        <v>0</v>
      </c>
      <c r="M9" s="16">
        <f>SUM(M10:M14)</f>
        <v>0</v>
      </c>
      <c r="N9" s="27">
        <f t="shared" si="1"/>
        <v>0</v>
      </c>
      <c r="O9" s="28">
        <f t="shared" si="1"/>
        <v>0</v>
      </c>
      <c r="P9" s="16">
        <f t="shared" si="1"/>
        <v>0</v>
      </c>
      <c r="Q9" s="29">
        <f t="shared" si="1"/>
        <v>0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0</v>
      </c>
      <c r="D15" s="16">
        <f t="shared" si="2"/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>SUM(L16:L18)</f>
        <v>0</v>
      </c>
      <c r="M15" s="16">
        <f>SUM(M16:M18)</f>
        <v>0</v>
      </c>
      <c r="N15" s="27">
        <f t="shared" si="2"/>
        <v>0</v>
      </c>
      <c r="O15" s="28">
        <f t="shared" si="2"/>
        <v>0</v>
      </c>
      <c r="P15" s="16">
        <f t="shared" si="2"/>
        <v>0</v>
      </c>
      <c r="Q15" s="29">
        <f t="shared" si="2"/>
        <v>0</v>
      </c>
    </row>
    <row r="16" spans="1:17" ht="13.5">
      <c r="A16" s="3" t="s">
        <v>33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9597741</v>
      </c>
      <c r="D19" s="16">
        <f t="shared" si="3"/>
        <v>9597741</v>
      </c>
      <c r="E19" s="16">
        <f t="shared" si="3"/>
        <v>9597741</v>
      </c>
      <c r="F19" s="16">
        <f t="shared" si="3"/>
        <v>9597741</v>
      </c>
      <c r="G19" s="16">
        <f t="shared" si="3"/>
        <v>9597741</v>
      </c>
      <c r="H19" s="16">
        <f t="shared" si="3"/>
        <v>9597729</v>
      </c>
      <c r="I19" s="16">
        <f t="shared" si="3"/>
        <v>9597741</v>
      </c>
      <c r="J19" s="16">
        <f t="shared" si="3"/>
        <v>9597741</v>
      </c>
      <c r="K19" s="16">
        <f t="shared" si="3"/>
        <v>9597741</v>
      </c>
      <c r="L19" s="16">
        <f>SUM(L20:L23)</f>
        <v>9597741</v>
      </c>
      <c r="M19" s="16">
        <f>SUM(M20:M23)</f>
        <v>9597741</v>
      </c>
      <c r="N19" s="27">
        <f t="shared" si="3"/>
        <v>9597741</v>
      </c>
      <c r="O19" s="28">
        <f t="shared" si="3"/>
        <v>115172880</v>
      </c>
      <c r="P19" s="16">
        <f t="shared" si="3"/>
        <v>123520000</v>
      </c>
      <c r="Q19" s="29">
        <f t="shared" si="3"/>
        <v>110811377</v>
      </c>
    </row>
    <row r="20" spans="1:17" ht="13.5">
      <c r="A20" s="3" t="s">
        <v>37</v>
      </c>
      <c r="B20" s="2"/>
      <c r="C20" s="19">
        <v>3237917</v>
      </c>
      <c r="D20" s="19">
        <v>3237917</v>
      </c>
      <c r="E20" s="19">
        <v>3237917</v>
      </c>
      <c r="F20" s="19">
        <v>3237917</v>
      </c>
      <c r="G20" s="19">
        <v>3237917</v>
      </c>
      <c r="H20" s="19">
        <v>3237913</v>
      </c>
      <c r="I20" s="19">
        <v>3237917</v>
      </c>
      <c r="J20" s="19">
        <v>3237917</v>
      </c>
      <c r="K20" s="19">
        <v>3237917</v>
      </c>
      <c r="L20" s="19">
        <v>3237917</v>
      </c>
      <c r="M20" s="19">
        <v>3237917</v>
      </c>
      <c r="N20" s="20">
        <v>3237917</v>
      </c>
      <c r="O20" s="21">
        <v>38855000</v>
      </c>
      <c r="P20" s="19">
        <v>40642000</v>
      </c>
      <c r="Q20" s="22">
        <v>42512377</v>
      </c>
    </row>
    <row r="21" spans="1:17" ht="13.5">
      <c r="A21" s="3" t="s">
        <v>38</v>
      </c>
      <c r="B21" s="2"/>
      <c r="C21" s="19">
        <v>3333657</v>
      </c>
      <c r="D21" s="19">
        <v>3333657</v>
      </c>
      <c r="E21" s="19">
        <v>3333657</v>
      </c>
      <c r="F21" s="19">
        <v>3333657</v>
      </c>
      <c r="G21" s="19">
        <v>3333657</v>
      </c>
      <c r="H21" s="19">
        <v>3333653</v>
      </c>
      <c r="I21" s="19">
        <v>3333657</v>
      </c>
      <c r="J21" s="19">
        <v>3333657</v>
      </c>
      <c r="K21" s="19">
        <v>3333657</v>
      </c>
      <c r="L21" s="19">
        <v>3333657</v>
      </c>
      <c r="M21" s="19">
        <v>3333657</v>
      </c>
      <c r="N21" s="20">
        <v>3333657</v>
      </c>
      <c r="O21" s="21">
        <v>40003880</v>
      </c>
      <c r="P21" s="19">
        <v>41843000</v>
      </c>
      <c r="Q21" s="22">
        <v>43768000</v>
      </c>
    </row>
    <row r="22" spans="1:17" ht="13.5">
      <c r="A22" s="3" t="s">
        <v>39</v>
      </c>
      <c r="B22" s="2"/>
      <c r="C22" s="23">
        <v>1868417</v>
      </c>
      <c r="D22" s="23">
        <v>1868417</v>
      </c>
      <c r="E22" s="23">
        <v>1868417</v>
      </c>
      <c r="F22" s="23">
        <v>1868417</v>
      </c>
      <c r="G22" s="23">
        <v>1868417</v>
      </c>
      <c r="H22" s="23">
        <v>1868413</v>
      </c>
      <c r="I22" s="23">
        <v>1868417</v>
      </c>
      <c r="J22" s="23">
        <v>1868417</v>
      </c>
      <c r="K22" s="23">
        <v>1868417</v>
      </c>
      <c r="L22" s="23">
        <v>1868417</v>
      </c>
      <c r="M22" s="23">
        <v>1868417</v>
      </c>
      <c r="N22" s="24">
        <v>1868417</v>
      </c>
      <c r="O22" s="25">
        <v>22421000</v>
      </c>
      <c r="P22" s="23">
        <v>23452000</v>
      </c>
      <c r="Q22" s="26">
        <v>24531000</v>
      </c>
    </row>
    <row r="23" spans="1:17" ht="13.5">
      <c r="A23" s="3" t="s">
        <v>40</v>
      </c>
      <c r="B23" s="2"/>
      <c r="C23" s="19">
        <v>1157750</v>
      </c>
      <c r="D23" s="19">
        <v>1157750</v>
      </c>
      <c r="E23" s="19">
        <v>1157750</v>
      </c>
      <c r="F23" s="19">
        <v>1157750</v>
      </c>
      <c r="G23" s="19">
        <v>1157750</v>
      </c>
      <c r="H23" s="19">
        <v>1157750</v>
      </c>
      <c r="I23" s="19">
        <v>1157750</v>
      </c>
      <c r="J23" s="19">
        <v>1157750</v>
      </c>
      <c r="K23" s="19">
        <v>1157750</v>
      </c>
      <c r="L23" s="19">
        <v>1157750</v>
      </c>
      <c r="M23" s="19">
        <v>1157750</v>
      </c>
      <c r="N23" s="20">
        <v>1157750</v>
      </c>
      <c r="O23" s="21">
        <v>13893000</v>
      </c>
      <c r="P23" s="19">
        <v>17583000</v>
      </c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29321636</v>
      </c>
      <c r="D25" s="41">
        <f t="shared" si="4"/>
        <v>29321636</v>
      </c>
      <c r="E25" s="41">
        <f t="shared" si="4"/>
        <v>29321636</v>
      </c>
      <c r="F25" s="41">
        <f t="shared" si="4"/>
        <v>29321636</v>
      </c>
      <c r="G25" s="41">
        <f t="shared" si="4"/>
        <v>29321636</v>
      </c>
      <c r="H25" s="41">
        <f t="shared" si="4"/>
        <v>29321592</v>
      </c>
      <c r="I25" s="41">
        <f t="shared" si="4"/>
        <v>29321636</v>
      </c>
      <c r="J25" s="41">
        <f t="shared" si="4"/>
        <v>29321636</v>
      </c>
      <c r="K25" s="41">
        <f t="shared" si="4"/>
        <v>29321636</v>
      </c>
      <c r="L25" s="41">
        <f>+L5+L9+L15+L19+L24</f>
        <v>29321636</v>
      </c>
      <c r="M25" s="41">
        <f>+M5+M9+M15+M19+M24</f>
        <v>29321636</v>
      </c>
      <c r="N25" s="42">
        <f t="shared" si="4"/>
        <v>29321636</v>
      </c>
      <c r="O25" s="43">
        <f t="shared" si="4"/>
        <v>351859588</v>
      </c>
      <c r="P25" s="41">
        <f t="shared" si="4"/>
        <v>352839804</v>
      </c>
      <c r="Q25" s="44">
        <f t="shared" si="4"/>
        <v>365862027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9531340</v>
      </c>
      <c r="D28" s="16">
        <f t="shared" si="5"/>
        <v>9531340</v>
      </c>
      <c r="E28" s="16">
        <f>SUM(E29:E31)</f>
        <v>9531340</v>
      </c>
      <c r="F28" s="16">
        <f>SUM(F29:F31)</f>
        <v>9531340</v>
      </c>
      <c r="G28" s="16">
        <f>SUM(G29:G31)</f>
        <v>9531340</v>
      </c>
      <c r="H28" s="16">
        <f>SUM(H29:H31)</f>
        <v>9531201</v>
      </c>
      <c r="I28" s="16">
        <f t="shared" si="5"/>
        <v>9531340</v>
      </c>
      <c r="J28" s="16">
        <f t="shared" si="5"/>
        <v>9531340</v>
      </c>
      <c r="K28" s="16">
        <f t="shared" si="5"/>
        <v>9531340</v>
      </c>
      <c r="L28" s="16">
        <f>SUM(L29:L31)</f>
        <v>9531340</v>
      </c>
      <c r="M28" s="16">
        <f>SUM(M29:M31)</f>
        <v>9531340</v>
      </c>
      <c r="N28" s="17">
        <f t="shared" si="5"/>
        <v>9531340</v>
      </c>
      <c r="O28" s="18">
        <f t="shared" si="5"/>
        <v>114375941</v>
      </c>
      <c r="P28" s="16">
        <f t="shared" si="5"/>
        <v>136917102</v>
      </c>
      <c r="Q28" s="17">
        <f t="shared" si="5"/>
        <v>149323652</v>
      </c>
    </row>
    <row r="29" spans="1:17" ht="13.5">
      <c r="A29" s="3" t="s">
        <v>23</v>
      </c>
      <c r="B29" s="2"/>
      <c r="C29" s="19">
        <v>2058975</v>
      </c>
      <c r="D29" s="19">
        <v>2058975</v>
      </c>
      <c r="E29" s="19">
        <v>2058975</v>
      </c>
      <c r="F29" s="19">
        <v>2058975</v>
      </c>
      <c r="G29" s="19">
        <v>2058975</v>
      </c>
      <c r="H29" s="19">
        <v>2058931</v>
      </c>
      <c r="I29" s="19">
        <v>2058975</v>
      </c>
      <c r="J29" s="19">
        <v>2058975</v>
      </c>
      <c r="K29" s="19">
        <v>2058975</v>
      </c>
      <c r="L29" s="19">
        <v>2058975</v>
      </c>
      <c r="M29" s="19">
        <v>2058975</v>
      </c>
      <c r="N29" s="20">
        <v>2058975</v>
      </c>
      <c r="O29" s="21">
        <v>24707656</v>
      </c>
      <c r="P29" s="19">
        <v>24246505</v>
      </c>
      <c r="Q29" s="22">
        <v>29589146</v>
      </c>
    </row>
    <row r="30" spans="1:17" ht="13.5">
      <c r="A30" s="3" t="s">
        <v>24</v>
      </c>
      <c r="B30" s="2"/>
      <c r="C30" s="23">
        <v>7378514</v>
      </c>
      <c r="D30" s="23">
        <v>7378514</v>
      </c>
      <c r="E30" s="23">
        <v>7378514</v>
      </c>
      <c r="F30" s="23">
        <v>7378514</v>
      </c>
      <c r="G30" s="23">
        <v>7378514</v>
      </c>
      <c r="H30" s="23">
        <v>7378415</v>
      </c>
      <c r="I30" s="23">
        <v>7378514</v>
      </c>
      <c r="J30" s="23">
        <v>7378514</v>
      </c>
      <c r="K30" s="23">
        <v>7378514</v>
      </c>
      <c r="L30" s="23">
        <v>7378514</v>
      </c>
      <c r="M30" s="23">
        <v>7378514</v>
      </c>
      <c r="N30" s="24">
        <v>7378514</v>
      </c>
      <c r="O30" s="25">
        <v>88542069</v>
      </c>
      <c r="P30" s="23">
        <v>112670597</v>
      </c>
      <c r="Q30" s="26">
        <v>119734506</v>
      </c>
    </row>
    <row r="31" spans="1:17" ht="13.5">
      <c r="A31" s="3" t="s">
        <v>25</v>
      </c>
      <c r="B31" s="2"/>
      <c r="C31" s="19">
        <v>93851</v>
      </c>
      <c r="D31" s="19">
        <v>93851</v>
      </c>
      <c r="E31" s="19">
        <v>93851</v>
      </c>
      <c r="F31" s="19">
        <v>93851</v>
      </c>
      <c r="G31" s="19">
        <v>93851</v>
      </c>
      <c r="H31" s="19">
        <v>93855</v>
      </c>
      <c r="I31" s="19">
        <v>93851</v>
      </c>
      <c r="J31" s="19">
        <v>93851</v>
      </c>
      <c r="K31" s="19">
        <v>93851</v>
      </c>
      <c r="L31" s="19">
        <v>93851</v>
      </c>
      <c r="M31" s="19">
        <v>93851</v>
      </c>
      <c r="N31" s="20">
        <v>93851</v>
      </c>
      <c r="O31" s="21">
        <v>1126216</v>
      </c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974620</v>
      </c>
      <c r="D32" s="16">
        <f t="shared" si="6"/>
        <v>974620</v>
      </c>
      <c r="E32" s="16">
        <f>SUM(E33:E37)</f>
        <v>974620</v>
      </c>
      <c r="F32" s="16">
        <f>SUM(F33:F37)</f>
        <v>974620</v>
      </c>
      <c r="G32" s="16">
        <f>SUM(G33:G37)</f>
        <v>974620</v>
      </c>
      <c r="H32" s="16">
        <f>SUM(H33:H37)</f>
        <v>974617</v>
      </c>
      <c r="I32" s="16">
        <f t="shared" si="6"/>
        <v>974620</v>
      </c>
      <c r="J32" s="16">
        <f t="shared" si="6"/>
        <v>974620</v>
      </c>
      <c r="K32" s="16">
        <f t="shared" si="6"/>
        <v>974620</v>
      </c>
      <c r="L32" s="16">
        <f>SUM(L33:L37)</f>
        <v>974620</v>
      </c>
      <c r="M32" s="16">
        <f>SUM(M33:M37)</f>
        <v>974620</v>
      </c>
      <c r="N32" s="27">
        <f t="shared" si="6"/>
        <v>974620</v>
      </c>
      <c r="O32" s="28">
        <f t="shared" si="6"/>
        <v>11695437</v>
      </c>
      <c r="P32" s="16">
        <f t="shared" si="6"/>
        <v>8767046</v>
      </c>
      <c r="Q32" s="29">
        <f t="shared" si="6"/>
        <v>8741255</v>
      </c>
    </row>
    <row r="33" spans="1:17" ht="13.5">
      <c r="A33" s="3" t="s">
        <v>27</v>
      </c>
      <c r="B33" s="2"/>
      <c r="C33" s="19">
        <v>550615</v>
      </c>
      <c r="D33" s="19">
        <v>550615</v>
      </c>
      <c r="E33" s="19">
        <v>550615</v>
      </c>
      <c r="F33" s="19">
        <v>550615</v>
      </c>
      <c r="G33" s="19">
        <v>550615</v>
      </c>
      <c r="H33" s="19">
        <v>550614</v>
      </c>
      <c r="I33" s="19">
        <v>550615</v>
      </c>
      <c r="J33" s="19">
        <v>550615</v>
      </c>
      <c r="K33" s="19">
        <v>550615</v>
      </c>
      <c r="L33" s="19">
        <v>550615</v>
      </c>
      <c r="M33" s="19">
        <v>550615</v>
      </c>
      <c r="N33" s="20">
        <v>550615</v>
      </c>
      <c r="O33" s="21">
        <v>6607379</v>
      </c>
      <c r="P33" s="19">
        <v>4603099</v>
      </c>
      <c r="Q33" s="22">
        <v>4523840</v>
      </c>
    </row>
    <row r="34" spans="1:17" ht="13.5">
      <c r="A34" s="3" t="s">
        <v>28</v>
      </c>
      <c r="B34" s="2"/>
      <c r="C34" s="19">
        <v>193876</v>
      </c>
      <c r="D34" s="19">
        <v>193876</v>
      </c>
      <c r="E34" s="19">
        <v>193876</v>
      </c>
      <c r="F34" s="19">
        <v>193876</v>
      </c>
      <c r="G34" s="19">
        <v>193876</v>
      </c>
      <c r="H34" s="19">
        <v>193882</v>
      </c>
      <c r="I34" s="19">
        <v>193876</v>
      </c>
      <c r="J34" s="19">
        <v>193876</v>
      </c>
      <c r="K34" s="19">
        <v>193876</v>
      </c>
      <c r="L34" s="19">
        <v>193876</v>
      </c>
      <c r="M34" s="19">
        <v>193876</v>
      </c>
      <c r="N34" s="20">
        <v>193876</v>
      </c>
      <c r="O34" s="21">
        <v>2326518</v>
      </c>
      <c r="P34" s="19">
        <v>2565538</v>
      </c>
      <c r="Q34" s="22">
        <v>2545479</v>
      </c>
    </row>
    <row r="35" spans="1:17" ht="13.5">
      <c r="A35" s="3" t="s">
        <v>29</v>
      </c>
      <c r="B35" s="2"/>
      <c r="C35" s="19">
        <v>106510</v>
      </c>
      <c r="D35" s="19">
        <v>106510</v>
      </c>
      <c r="E35" s="19">
        <v>106510</v>
      </c>
      <c r="F35" s="19">
        <v>106510</v>
      </c>
      <c r="G35" s="19">
        <v>106510</v>
      </c>
      <c r="H35" s="19">
        <v>106506</v>
      </c>
      <c r="I35" s="19">
        <v>106510</v>
      </c>
      <c r="J35" s="19">
        <v>106510</v>
      </c>
      <c r="K35" s="19">
        <v>106510</v>
      </c>
      <c r="L35" s="19">
        <v>106510</v>
      </c>
      <c r="M35" s="19">
        <v>106510</v>
      </c>
      <c r="N35" s="20">
        <v>106510</v>
      </c>
      <c r="O35" s="21">
        <v>1278116</v>
      </c>
      <c r="P35" s="19">
        <v>1598409</v>
      </c>
      <c r="Q35" s="22">
        <v>1671936</v>
      </c>
    </row>
    <row r="36" spans="1:17" ht="13.5">
      <c r="A36" s="3" t="s">
        <v>30</v>
      </c>
      <c r="B36" s="2"/>
      <c r="C36" s="19">
        <v>123619</v>
      </c>
      <c r="D36" s="19">
        <v>123619</v>
      </c>
      <c r="E36" s="19">
        <v>123619</v>
      </c>
      <c r="F36" s="19">
        <v>123619</v>
      </c>
      <c r="G36" s="19">
        <v>123619</v>
      </c>
      <c r="H36" s="19">
        <v>123615</v>
      </c>
      <c r="I36" s="19">
        <v>123619</v>
      </c>
      <c r="J36" s="19">
        <v>123619</v>
      </c>
      <c r="K36" s="19">
        <v>123619</v>
      </c>
      <c r="L36" s="19">
        <v>123619</v>
      </c>
      <c r="M36" s="19">
        <v>123619</v>
      </c>
      <c r="N36" s="20">
        <v>123619</v>
      </c>
      <c r="O36" s="21">
        <v>1483424</v>
      </c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577342</v>
      </c>
      <c r="D38" s="16">
        <f t="shared" si="7"/>
        <v>577342</v>
      </c>
      <c r="E38" s="16">
        <f>SUM(E39:E41)</f>
        <v>577342</v>
      </c>
      <c r="F38" s="16">
        <f>SUM(F39:F41)</f>
        <v>577342</v>
      </c>
      <c r="G38" s="16">
        <f>SUM(G39:G41)</f>
        <v>577342</v>
      </c>
      <c r="H38" s="16">
        <f>SUM(H39:H41)</f>
        <v>577315</v>
      </c>
      <c r="I38" s="16">
        <f t="shared" si="7"/>
        <v>577342</v>
      </c>
      <c r="J38" s="16">
        <f t="shared" si="7"/>
        <v>577342</v>
      </c>
      <c r="K38" s="16">
        <f t="shared" si="7"/>
        <v>577342</v>
      </c>
      <c r="L38" s="16">
        <f>SUM(L39:L41)</f>
        <v>577342</v>
      </c>
      <c r="M38" s="16">
        <f>SUM(M39:M41)</f>
        <v>577342</v>
      </c>
      <c r="N38" s="27">
        <f t="shared" si="7"/>
        <v>577342</v>
      </c>
      <c r="O38" s="28">
        <f t="shared" si="7"/>
        <v>6928077</v>
      </c>
      <c r="P38" s="16">
        <f t="shared" si="7"/>
        <v>40522687</v>
      </c>
      <c r="Q38" s="29">
        <f t="shared" si="7"/>
        <v>23848152</v>
      </c>
    </row>
    <row r="39" spans="1:17" ht="13.5">
      <c r="A39" s="3" t="s">
        <v>33</v>
      </c>
      <c r="B39" s="2"/>
      <c r="C39" s="19">
        <v>292806</v>
      </c>
      <c r="D39" s="19">
        <v>292806</v>
      </c>
      <c r="E39" s="19">
        <v>292806</v>
      </c>
      <c r="F39" s="19">
        <v>292806</v>
      </c>
      <c r="G39" s="19">
        <v>292806</v>
      </c>
      <c r="H39" s="19">
        <v>292791</v>
      </c>
      <c r="I39" s="19">
        <v>292806</v>
      </c>
      <c r="J39" s="19">
        <v>292806</v>
      </c>
      <c r="K39" s="19">
        <v>292806</v>
      </c>
      <c r="L39" s="19">
        <v>292806</v>
      </c>
      <c r="M39" s="19">
        <v>292806</v>
      </c>
      <c r="N39" s="20">
        <v>292806</v>
      </c>
      <c r="O39" s="21">
        <v>3513657</v>
      </c>
      <c r="P39" s="19">
        <v>22805942</v>
      </c>
      <c r="Q39" s="22">
        <v>262588</v>
      </c>
    </row>
    <row r="40" spans="1:17" ht="13.5">
      <c r="A40" s="3" t="s">
        <v>34</v>
      </c>
      <c r="B40" s="2"/>
      <c r="C40" s="19">
        <v>284536</v>
      </c>
      <c r="D40" s="19">
        <v>284536</v>
      </c>
      <c r="E40" s="19">
        <v>284536</v>
      </c>
      <c r="F40" s="19">
        <v>284536</v>
      </c>
      <c r="G40" s="19">
        <v>284536</v>
      </c>
      <c r="H40" s="19">
        <v>284524</v>
      </c>
      <c r="I40" s="19">
        <v>284536</v>
      </c>
      <c r="J40" s="19">
        <v>284536</v>
      </c>
      <c r="K40" s="19">
        <v>284536</v>
      </c>
      <c r="L40" s="19">
        <v>284536</v>
      </c>
      <c r="M40" s="19">
        <v>284536</v>
      </c>
      <c r="N40" s="20">
        <v>284536</v>
      </c>
      <c r="O40" s="21">
        <v>3414420</v>
      </c>
      <c r="P40" s="19">
        <v>17716745</v>
      </c>
      <c r="Q40" s="22">
        <v>23585564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11629444</v>
      </c>
      <c r="D42" s="16">
        <f t="shared" si="8"/>
        <v>11629444</v>
      </c>
      <c r="E42" s="16">
        <f>SUM(E43:E46)</f>
        <v>11629444</v>
      </c>
      <c r="F42" s="16">
        <f>SUM(F43:F46)</f>
        <v>11629444</v>
      </c>
      <c r="G42" s="16">
        <f>SUM(G43:G46)</f>
        <v>11629444</v>
      </c>
      <c r="H42" s="16">
        <f>SUM(H43:H46)</f>
        <v>11629402</v>
      </c>
      <c r="I42" s="16">
        <f t="shared" si="8"/>
        <v>11629444</v>
      </c>
      <c r="J42" s="16">
        <f t="shared" si="8"/>
        <v>11629444</v>
      </c>
      <c r="K42" s="16">
        <f t="shared" si="8"/>
        <v>11629444</v>
      </c>
      <c r="L42" s="16">
        <f>SUM(L43:L46)</f>
        <v>11629444</v>
      </c>
      <c r="M42" s="16">
        <f>SUM(M43:M46)</f>
        <v>11629444</v>
      </c>
      <c r="N42" s="27">
        <f t="shared" si="8"/>
        <v>11629444</v>
      </c>
      <c r="O42" s="28">
        <f t="shared" si="8"/>
        <v>139553286</v>
      </c>
      <c r="P42" s="16">
        <f t="shared" si="8"/>
        <v>149350927</v>
      </c>
      <c r="Q42" s="29">
        <f t="shared" si="8"/>
        <v>141746150</v>
      </c>
    </row>
    <row r="43" spans="1:17" ht="13.5">
      <c r="A43" s="3" t="s">
        <v>37</v>
      </c>
      <c r="B43" s="2"/>
      <c r="C43" s="19">
        <v>6508874</v>
      </c>
      <c r="D43" s="19">
        <v>6508874</v>
      </c>
      <c r="E43" s="19">
        <v>6508874</v>
      </c>
      <c r="F43" s="19">
        <v>6508874</v>
      </c>
      <c r="G43" s="19">
        <v>6508874</v>
      </c>
      <c r="H43" s="19">
        <v>6508856</v>
      </c>
      <c r="I43" s="19">
        <v>6508874</v>
      </c>
      <c r="J43" s="19">
        <v>6508874</v>
      </c>
      <c r="K43" s="19">
        <v>6508874</v>
      </c>
      <c r="L43" s="19">
        <v>6508874</v>
      </c>
      <c r="M43" s="19">
        <v>6508874</v>
      </c>
      <c r="N43" s="20">
        <v>6508874</v>
      </c>
      <c r="O43" s="21">
        <v>78106470</v>
      </c>
      <c r="P43" s="19">
        <v>77760265</v>
      </c>
      <c r="Q43" s="22">
        <v>81410253</v>
      </c>
    </row>
    <row r="44" spans="1:17" ht="13.5">
      <c r="A44" s="3" t="s">
        <v>38</v>
      </c>
      <c r="B44" s="2"/>
      <c r="C44" s="19">
        <v>3856152</v>
      </c>
      <c r="D44" s="19">
        <v>3856152</v>
      </c>
      <c r="E44" s="19">
        <v>3856152</v>
      </c>
      <c r="F44" s="19">
        <v>3856152</v>
      </c>
      <c r="G44" s="19">
        <v>3856152</v>
      </c>
      <c r="H44" s="19">
        <v>3856143</v>
      </c>
      <c r="I44" s="19">
        <v>3856152</v>
      </c>
      <c r="J44" s="19">
        <v>3856152</v>
      </c>
      <c r="K44" s="19">
        <v>3856152</v>
      </c>
      <c r="L44" s="19">
        <v>3856152</v>
      </c>
      <c r="M44" s="19">
        <v>3856152</v>
      </c>
      <c r="N44" s="20">
        <v>3856152</v>
      </c>
      <c r="O44" s="21">
        <v>46273815</v>
      </c>
      <c r="P44" s="19">
        <v>41455457</v>
      </c>
      <c r="Q44" s="22">
        <v>41032259</v>
      </c>
    </row>
    <row r="45" spans="1:17" ht="13.5">
      <c r="A45" s="3" t="s">
        <v>39</v>
      </c>
      <c r="B45" s="2"/>
      <c r="C45" s="23">
        <v>762927</v>
      </c>
      <c r="D45" s="23">
        <v>762927</v>
      </c>
      <c r="E45" s="23">
        <v>762927</v>
      </c>
      <c r="F45" s="23">
        <v>762927</v>
      </c>
      <c r="G45" s="23">
        <v>762927</v>
      </c>
      <c r="H45" s="23">
        <v>762918</v>
      </c>
      <c r="I45" s="23">
        <v>762927</v>
      </c>
      <c r="J45" s="23">
        <v>762927</v>
      </c>
      <c r="K45" s="23">
        <v>762927</v>
      </c>
      <c r="L45" s="23">
        <v>762927</v>
      </c>
      <c r="M45" s="23">
        <v>762927</v>
      </c>
      <c r="N45" s="24">
        <v>762927</v>
      </c>
      <c r="O45" s="25">
        <v>9155115</v>
      </c>
      <c r="P45" s="23">
        <v>11480117</v>
      </c>
      <c r="Q45" s="26">
        <v>17019127</v>
      </c>
    </row>
    <row r="46" spans="1:17" ht="13.5">
      <c r="A46" s="3" t="s">
        <v>40</v>
      </c>
      <c r="B46" s="2"/>
      <c r="C46" s="19">
        <v>501491</v>
      </c>
      <c r="D46" s="19">
        <v>501491</v>
      </c>
      <c r="E46" s="19">
        <v>501491</v>
      </c>
      <c r="F46" s="19">
        <v>501491</v>
      </c>
      <c r="G46" s="19">
        <v>501491</v>
      </c>
      <c r="H46" s="19">
        <v>501485</v>
      </c>
      <c r="I46" s="19">
        <v>501491</v>
      </c>
      <c r="J46" s="19">
        <v>501491</v>
      </c>
      <c r="K46" s="19">
        <v>501491</v>
      </c>
      <c r="L46" s="19">
        <v>501491</v>
      </c>
      <c r="M46" s="19">
        <v>501491</v>
      </c>
      <c r="N46" s="20">
        <v>501491</v>
      </c>
      <c r="O46" s="21">
        <v>6017886</v>
      </c>
      <c r="P46" s="19">
        <v>18655088</v>
      </c>
      <c r="Q46" s="22">
        <v>2284511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22712746</v>
      </c>
      <c r="D48" s="41">
        <f t="shared" si="9"/>
        <v>22712746</v>
      </c>
      <c r="E48" s="41">
        <f>+E28+E32+E38+E42+E47</f>
        <v>22712746</v>
      </c>
      <c r="F48" s="41">
        <f>+F28+F32+F38+F42+F47</f>
        <v>22712746</v>
      </c>
      <c r="G48" s="41">
        <f>+G28+G32+G38+G42+G47</f>
        <v>22712746</v>
      </c>
      <c r="H48" s="41">
        <f>+H28+H32+H38+H42+H47</f>
        <v>22712535</v>
      </c>
      <c r="I48" s="41">
        <f t="shared" si="9"/>
        <v>22712746</v>
      </c>
      <c r="J48" s="41">
        <f t="shared" si="9"/>
        <v>22712746</v>
      </c>
      <c r="K48" s="41">
        <f t="shared" si="9"/>
        <v>22712746</v>
      </c>
      <c r="L48" s="41">
        <f>+L28+L32+L38+L42+L47</f>
        <v>22712746</v>
      </c>
      <c r="M48" s="41">
        <f>+M28+M32+M38+M42+M47</f>
        <v>22712746</v>
      </c>
      <c r="N48" s="42">
        <f t="shared" si="9"/>
        <v>22712746</v>
      </c>
      <c r="O48" s="43">
        <f t="shared" si="9"/>
        <v>272552741</v>
      </c>
      <c r="P48" s="41">
        <f t="shared" si="9"/>
        <v>335557762</v>
      </c>
      <c r="Q48" s="44">
        <f t="shared" si="9"/>
        <v>323659209</v>
      </c>
    </row>
    <row r="49" spans="1:17" ht="13.5">
      <c r="A49" s="10" t="s">
        <v>68</v>
      </c>
      <c r="B49" s="6">
        <v>1</v>
      </c>
      <c r="C49" s="45">
        <f aca="true" t="shared" si="10" ref="C49:Q49">+C25-C48</f>
        <v>6608890</v>
      </c>
      <c r="D49" s="45">
        <f t="shared" si="10"/>
        <v>6608890</v>
      </c>
      <c r="E49" s="45">
        <f t="shared" si="10"/>
        <v>6608890</v>
      </c>
      <c r="F49" s="45">
        <f t="shared" si="10"/>
        <v>6608890</v>
      </c>
      <c r="G49" s="45">
        <f t="shared" si="10"/>
        <v>6608890</v>
      </c>
      <c r="H49" s="45">
        <f t="shared" si="10"/>
        <v>6609057</v>
      </c>
      <c r="I49" s="45">
        <f t="shared" si="10"/>
        <v>6608890</v>
      </c>
      <c r="J49" s="45">
        <f t="shared" si="10"/>
        <v>6608890</v>
      </c>
      <c r="K49" s="45">
        <f t="shared" si="10"/>
        <v>6608890</v>
      </c>
      <c r="L49" s="45">
        <f>+L25-L48</f>
        <v>6608890</v>
      </c>
      <c r="M49" s="45">
        <f>+M25-M48</f>
        <v>6608890</v>
      </c>
      <c r="N49" s="46">
        <f t="shared" si="10"/>
        <v>6608890</v>
      </c>
      <c r="O49" s="47">
        <f t="shared" si="10"/>
        <v>79306847</v>
      </c>
      <c r="P49" s="45">
        <f t="shared" si="10"/>
        <v>17282042</v>
      </c>
      <c r="Q49" s="48">
        <f t="shared" si="10"/>
        <v>42202818</v>
      </c>
    </row>
    <row r="50" spans="1:17" ht="13.5">
      <c r="A50" s="11" t="s">
        <v>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70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50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4730822</v>
      </c>
      <c r="D5" s="16">
        <f t="shared" si="0"/>
        <v>4730701</v>
      </c>
      <c r="E5" s="16">
        <f t="shared" si="0"/>
        <v>4730701</v>
      </c>
      <c r="F5" s="16">
        <f t="shared" si="0"/>
        <v>4730701</v>
      </c>
      <c r="G5" s="16">
        <f t="shared" si="0"/>
        <v>4730701</v>
      </c>
      <c r="H5" s="16">
        <f t="shared" si="0"/>
        <v>4730701</v>
      </c>
      <c r="I5" s="16">
        <f t="shared" si="0"/>
        <v>4730446</v>
      </c>
      <c r="J5" s="16">
        <f t="shared" si="0"/>
        <v>4730701</v>
      </c>
      <c r="K5" s="16">
        <f t="shared" si="0"/>
        <v>4730701</v>
      </c>
      <c r="L5" s="16">
        <f>SUM(L6:L8)</f>
        <v>4730701</v>
      </c>
      <c r="M5" s="16">
        <f>SUM(M6:M8)</f>
        <v>4730701</v>
      </c>
      <c r="N5" s="17">
        <f t="shared" si="0"/>
        <v>4730701</v>
      </c>
      <c r="O5" s="18">
        <f t="shared" si="0"/>
        <v>56768278</v>
      </c>
      <c r="P5" s="16">
        <f t="shared" si="0"/>
        <v>61046803</v>
      </c>
      <c r="Q5" s="17">
        <f t="shared" si="0"/>
        <v>64709430</v>
      </c>
    </row>
    <row r="6" spans="1:17" ht="13.5">
      <c r="A6" s="3" t="s">
        <v>23</v>
      </c>
      <c r="B6" s="2"/>
      <c r="C6" s="19">
        <v>2383107</v>
      </c>
      <c r="D6" s="19">
        <v>2383058</v>
      </c>
      <c r="E6" s="19">
        <v>2383058</v>
      </c>
      <c r="F6" s="19">
        <v>2383058</v>
      </c>
      <c r="G6" s="19">
        <v>2383058</v>
      </c>
      <c r="H6" s="19">
        <v>2383058</v>
      </c>
      <c r="I6" s="19">
        <v>2383058</v>
      </c>
      <c r="J6" s="19">
        <v>2383058</v>
      </c>
      <c r="K6" s="19">
        <v>2383058</v>
      </c>
      <c r="L6" s="19">
        <v>2383058</v>
      </c>
      <c r="M6" s="19">
        <v>2383058</v>
      </c>
      <c r="N6" s="20">
        <v>2383058</v>
      </c>
      <c r="O6" s="21">
        <v>28596745</v>
      </c>
      <c r="P6" s="19">
        <v>30071444</v>
      </c>
      <c r="Q6" s="22">
        <v>31875733</v>
      </c>
    </row>
    <row r="7" spans="1:17" ht="13.5">
      <c r="A7" s="3" t="s">
        <v>24</v>
      </c>
      <c r="B7" s="2"/>
      <c r="C7" s="23">
        <v>2216690</v>
      </c>
      <c r="D7" s="23">
        <v>2216626</v>
      </c>
      <c r="E7" s="23">
        <v>2216626</v>
      </c>
      <c r="F7" s="23">
        <v>2216626</v>
      </c>
      <c r="G7" s="23">
        <v>2216626</v>
      </c>
      <c r="H7" s="23">
        <v>2216626</v>
      </c>
      <c r="I7" s="23">
        <v>2216371</v>
      </c>
      <c r="J7" s="23">
        <v>2216626</v>
      </c>
      <c r="K7" s="23">
        <v>2216626</v>
      </c>
      <c r="L7" s="23">
        <v>2216626</v>
      </c>
      <c r="M7" s="23">
        <v>2216626</v>
      </c>
      <c r="N7" s="24">
        <v>2216626</v>
      </c>
      <c r="O7" s="25">
        <v>26599321</v>
      </c>
      <c r="P7" s="23">
        <v>29308815</v>
      </c>
      <c r="Q7" s="26">
        <v>31067160</v>
      </c>
    </row>
    <row r="8" spans="1:17" ht="13.5">
      <c r="A8" s="3" t="s">
        <v>25</v>
      </c>
      <c r="B8" s="2"/>
      <c r="C8" s="19">
        <v>131025</v>
      </c>
      <c r="D8" s="19">
        <v>131017</v>
      </c>
      <c r="E8" s="19">
        <v>131017</v>
      </c>
      <c r="F8" s="19">
        <v>131017</v>
      </c>
      <c r="G8" s="19">
        <v>131017</v>
      </c>
      <c r="H8" s="19">
        <v>131017</v>
      </c>
      <c r="I8" s="19">
        <v>131017</v>
      </c>
      <c r="J8" s="19">
        <v>131017</v>
      </c>
      <c r="K8" s="19">
        <v>131017</v>
      </c>
      <c r="L8" s="19">
        <v>131017</v>
      </c>
      <c r="M8" s="19">
        <v>131017</v>
      </c>
      <c r="N8" s="20">
        <v>131017</v>
      </c>
      <c r="O8" s="21">
        <v>1572212</v>
      </c>
      <c r="P8" s="19">
        <v>1666544</v>
      </c>
      <c r="Q8" s="22">
        <v>1766537</v>
      </c>
    </row>
    <row r="9" spans="1:17" ht="13.5">
      <c r="A9" s="1" t="s">
        <v>26</v>
      </c>
      <c r="B9" s="2"/>
      <c r="C9" s="16">
        <f aca="true" t="shared" si="1" ref="C9:Q9">SUM(C10:C14)</f>
        <v>223058</v>
      </c>
      <c r="D9" s="16">
        <f t="shared" si="1"/>
        <v>223048</v>
      </c>
      <c r="E9" s="16">
        <f t="shared" si="1"/>
        <v>223048</v>
      </c>
      <c r="F9" s="16">
        <f t="shared" si="1"/>
        <v>223048</v>
      </c>
      <c r="G9" s="16">
        <f t="shared" si="1"/>
        <v>223048</v>
      </c>
      <c r="H9" s="16">
        <f t="shared" si="1"/>
        <v>223048</v>
      </c>
      <c r="I9" s="16">
        <f t="shared" si="1"/>
        <v>223044</v>
      </c>
      <c r="J9" s="16">
        <f t="shared" si="1"/>
        <v>223048</v>
      </c>
      <c r="K9" s="16">
        <f t="shared" si="1"/>
        <v>223048</v>
      </c>
      <c r="L9" s="16">
        <f>SUM(L10:L14)</f>
        <v>223048</v>
      </c>
      <c r="M9" s="16">
        <f>SUM(M10:M14)</f>
        <v>223048</v>
      </c>
      <c r="N9" s="27">
        <f t="shared" si="1"/>
        <v>223048</v>
      </c>
      <c r="O9" s="28">
        <f t="shared" si="1"/>
        <v>2676582</v>
      </c>
      <c r="P9" s="16">
        <f t="shared" si="1"/>
        <v>2881665</v>
      </c>
      <c r="Q9" s="29">
        <f t="shared" si="1"/>
        <v>3054571</v>
      </c>
    </row>
    <row r="10" spans="1:17" ht="13.5">
      <c r="A10" s="3" t="s">
        <v>27</v>
      </c>
      <c r="B10" s="2"/>
      <c r="C10" s="19">
        <v>115611</v>
      </c>
      <c r="D10" s="19">
        <v>115611</v>
      </c>
      <c r="E10" s="19">
        <v>115611</v>
      </c>
      <c r="F10" s="19">
        <v>115611</v>
      </c>
      <c r="G10" s="19">
        <v>115611</v>
      </c>
      <c r="H10" s="19">
        <v>115611</v>
      </c>
      <c r="I10" s="19">
        <v>115603</v>
      </c>
      <c r="J10" s="19">
        <v>115611</v>
      </c>
      <c r="K10" s="19">
        <v>115611</v>
      </c>
      <c r="L10" s="19">
        <v>115611</v>
      </c>
      <c r="M10" s="19">
        <v>115611</v>
      </c>
      <c r="N10" s="20">
        <v>115611</v>
      </c>
      <c r="O10" s="21">
        <v>1387324</v>
      </c>
      <c r="P10" s="19">
        <v>1504451</v>
      </c>
      <c r="Q10" s="22">
        <v>1594723</v>
      </c>
    </row>
    <row r="11" spans="1:17" ht="13.5">
      <c r="A11" s="3" t="s">
        <v>28</v>
      </c>
      <c r="B11" s="2"/>
      <c r="C11" s="19">
        <v>17145</v>
      </c>
      <c r="D11" s="19">
        <v>17136</v>
      </c>
      <c r="E11" s="19">
        <v>17136</v>
      </c>
      <c r="F11" s="19">
        <v>17136</v>
      </c>
      <c r="G11" s="19">
        <v>17136</v>
      </c>
      <c r="H11" s="19">
        <v>17136</v>
      </c>
      <c r="I11" s="19">
        <v>17136</v>
      </c>
      <c r="J11" s="19">
        <v>17136</v>
      </c>
      <c r="K11" s="19">
        <v>17136</v>
      </c>
      <c r="L11" s="19">
        <v>17136</v>
      </c>
      <c r="M11" s="19">
        <v>17136</v>
      </c>
      <c r="N11" s="20">
        <v>17136</v>
      </c>
      <c r="O11" s="21">
        <v>205641</v>
      </c>
      <c r="P11" s="19">
        <v>217981</v>
      </c>
      <c r="Q11" s="22">
        <v>231061</v>
      </c>
    </row>
    <row r="12" spans="1:17" ht="13.5">
      <c r="A12" s="3" t="s">
        <v>29</v>
      </c>
      <c r="B12" s="2"/>
      <c r="C12" s="19">
        <v>90302</v>
      </c>
      <c r="D12" s="19">
        <v>90301</v>
      </c>
      <c r="E12" s="19">
        <v>90301</v>
      </c>
      <c r="F12" s="19">
        <v>90301</v>
      </c>
      <c r="G12" s="19">
        <v>90301</v>
      </c>
      <c r="H12" s="19">
        <v>90301</v>
      </c>
      <c r="I12" s="19">
        <v>90305</v>
      </c>
      <c r="J12" s="19">
        <v>90301</v>
      </c>
      <c r="K12" s="19">
        <v>90301</v>
      </c>
      <c r="L12" s="19">
        <v>90301</v>
      </c>
      <c r="M12" s="19">
        <v>90301</v>
      </c>
      <c r="N12" s="20">
        <v>90301</v>
      </c>
      <c r="O12" s="21">
        <v>1083617</v>
      </c>
      <c r="P12" s="19">
        <v>1159233</v>
      </c>
      <c r="Q12" s="22">
        <v>1228787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2281777</v>
      </c>
      <c r="D15" s="16">
        <f t="shared" si="2"/>
        <v>2281748</v>
      </c>
      <c r="E15" s="16">
        <f t="shared" si="2"/>
        <v>2281748</v>
      </c>
      <c r="F15" s="16">
        <f t="shared" si="2"/>
        <v>2281748</v>
      </c>
      <c r="G15" s="16">
        <f t="shared" si="2"/>
        <v>2281748</v>
      </c>
      <c r="H15" s="16">
        <f t="shared" si="2"/>
        <v>2281748</v>
      </c>
      <c r="I15" s="16">
        <f t="shared" si="2"/>
        <v>2281751</v>
      </c>
      <c r="J15" s="16">
        <f t="shared" si="2"/>
        <v>2281748</v>
      </c>
      <c r="K15" s="16">
        <f t="shared" si="2"/>
        <v>2281748</v>
      </c>
      <c r="L15" s="16">
        <f>SUM(L16:L18)</f>
        <v>2281748</v>
      </c>
      <c r="M15" s="16">
        <f>SUM(M16:M18)</f>
        <v>2281748</v>
      </c>
      <c r="N15" s="27">
        <f t="shared" si="2"/>
        <v>2281748</v>
      </c>
      <c r="O15" s="28">
        <f t="shared" si="2"/>
        <v>27381008</v>
      </c>
      <c r="P15" s="16">
        <f t="shared" si="2"/>
        <v>28530971</v>
      </c>
      <c r="Q15" s="29">
        <f t="shared" si="2"/>
        <v>30242834</v>
      </c>
    </row>
    <row r="16" spans="1:17" ht="13.5">
      <c r="A16" s="3" t="s">
        <v>33</v>
      </c>
      <c r="B16" s="2"/>
      <c r="C16" s="19">
        <v>728686</v>
      </c>
      <c r="D16" s="19">
        <v>728657</v>
      </c>
      <c r="E16" s="19">
        <v>728657</v>
      </c>
      <c r="F16" s="19">
        <v>728657</v>
      </c>
      <c r="G16" s="19">
        <v>728657</v>
      </c>
      <c r="H16" s="19">
        <v>728657</v>
      </c>
      <c r="I16" s="19">
        <v>728657</v>
      </c>
      <c r="J16" s="19">
        <v>728657</v>
      </c>
      <c r="K16" s="19">
        <v>728657</v>
      </c>
      <c r="L16" s="19">
        <v>728657</v>
      </c>
      <c r="M16" s="19">
        <v>728657</v>
      </c>
      <c r="N16" s="20">
        <v>728657</v>
      </c>
      <c r="O16" s="21">
        <v>8743913</v>
      </c>
      <c r="P16" s="19">
        <v>9411650</v>
      </c>
      <c r="Q16" s="22">
        <v>9976351</v>
      </c>
    </row>
    <row r="17" spans="1:17" ht="13.5">
      <c r="A17" s="3" t="s">
        <v>34</v>
      </c>
      <c r="B17" s="2"/>
      <c r="C17" s="19">
        <v>1553091</v>
      </c>
      <c r="D17" s="19">
        <v>1553091</v>
      </c>
      <c r="E17" s="19">
        <v>1553091</v>
      </c>
      <c r="F17" s="19">
        <v>1553091</v>
      </c>
      <c r="G17" s="19">
        <v>1553091</v>
      </c>
      <c r="H17" s="19">
        <v>1553091</v>
      </c>
      <c r="I17" s="19">
        <v>1553094</v>
      </c>
      <c r="J17" s="19">
        <v>1553091</v>
      </c>
      <c r="K17" s="19">
        <v>1553091</v>
      </c>
      <c r="L17" s="19">
        <v>1553091</v>
      </c>
      <c r="M17" s="19">
        <v>1553091</v>
      </c>
      <c r="N17" s="20">
        <v>1553091</v>
      </c>
      <c r="O17" s="21">
        <v>18637095</v>
      </c>
      <c r="P17" s="19">
        <v>19119321</v>
      </c>
      <c r="Q17" s="22">
        <v>20266483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13473527</v>
      </c>
      <c r="D19" s="16">
        <f t="shared" si="3"/>
        <v>13473498</v>
      </c>
      <c r="E19" s="16">
        <f t="shared" si="3"/>
        <v>13473498</v>
      </c>
      <c r="F19" s="16">
        <f t="shared" si="3"/>
        <v>13473498</v>
      </c>
      <c r="G19" s="16">
        <f t="shared" si="3"/>
        <v>13473498</v>
      </c>
      <c r="H19" s="16">
        <f t="shared" si="3"/>
        <v>13473498</v>
      </c>
      <c r="I19" s="16">
        <f t="shared" si="3"/>
        <v>13473475</v>
      </c>
      <c r="J19" s="16">
        <f t="shared" si="3"/>
        <v>13473498</v>
      </c>
      <c r="K19" s="16">
        <f t="shared" si="3"/>
        <v>13473498</v>
      </c>
      <c r="L19" s="16">
        <f>SUM(L20:L23)</f>
        <v>13473498</v>
      </c>
      <c r="M19" s="16">
        <f>SUM(M20:M23)</f>
        <v>13473498</v>
      </c>
      <c r="N19" s="27">
        <f t="shared" si="3"/>
        <v>13473498</v>
      </c>
      <c r="O19" s="28">
        <f t="shared" si="3"/>
        <v>161681982</v>
      </c>
      <c r="P19" s="16">
        <f t="shared" si="3"/>
        <v>170958902</v>
      </c>
      <c r="Q19" s="29">
        <f t="shared" si="3"/>
        <v>181216445</v>
      </c>
    </row>
    <row r="20" spans="1:17" ht="13.5">
      <c r="A20" s="3" t="s">
        <v>37</v>
      </c>
      <c r="B20" s="2"/>
      <c r="C20" s="19">
        <v>1747849</v>
      </c>
      <c r="D20" s="19">
        <v>1747849</v>
      </c>
      <c r="E20" s="19">
        <v>1747849</v>
      </c>
      <c r="F20" s="19">
        <v>1747849</v>
      </c>
      <c r="G20" s="19">
        <v>1747849</v>
      </c>
      <c r="H20" s="19">
        <v>1747849</v>
      </c>
      <c r="I20" s="19">
        <v>1747846</v>
      </c>
      <c r="J20" s="19">
        <v>1747849</v>
      </c>
      <c r="K20" s="19">
        <v>1747849</v>
      </c>
      <c r="L20" s="19">
        <v>1747849</v>
      </c>
      <c r="M20" s="19">
        <v>1747849</v>
      </c>
      <c r="N20" s="20">
        <v>1747849</v>
      </c>
      <c r="O20" s="21">
        <v>20974185</v>
      </c>
      <c r="P20" s="19">
        <v>22232637</v>
      </c>
      <c r="Q20" s="22">
        <v>23566601</v>
      </c>
    </row>
    <row r="21" spans="1:17" ht="13.5">
      <c r="A21" s="3" t="s">
        <v>38</v>
      </c>
      <c r="B21" s="2"/>
      <c r="C21" s="19">
        <v>7745201</v>
      </c>
      <c r="D21" s="19">
        <v>7745178</v>
      </c>
      <c r="E21" s="19">
        <v>7745178</v>
      </c>
      <c r="F21" s="19">
        <v>7745178</v>
      </c>
      <c r="G21" s="19">
        <v>7745178</v>
      </c>
      <c r="H21" s="19">
        <v>7745178</v>
      </c>
      <c r="I21" s="19">
        <v>7745167</v>
      </c>
      <c r="J21" s="19">
        <v>7745178</v>
      </c>
      <c r="K21" s="19">
        <v>7745178</v>
      </c>
      <c r="L21" s="19">
        <v>7745178</v>
      </c>
      <c r="M21" s="19">
        <v>7745178</v>
      </c>
      <c r="N21" s="20">
        <v>7745178</v>
      </c>
      <c r="O21" s="21">
        <v>92942148</v>
      </c>
      <c r="P21" s="19">
        <v>98518677</v>
      </c>
      <c r="Q21" s="22">
        <v>104429799</v>
      </c>
    </row>
    <row r="22" spans="1:17" ht="13.5">
      <c r="A22" s="3" t="s">
        <v>39</v>
      </c>
      <c r="B22" s="2"/>
      <c r="C22" s="23">
        <v>2380988</v>
      </c>
      <c r="D22" s="23">
        <v>2380986</v>
      </c>
      <c r="E22" s="23">
        <v>2380986</v>
      </c>
      <c r="F22" s="23">
        <v>2380986</v>
      </c>
      <c r="G22" s="23">
        <v>2380986</v>
      </c>
      <c r="H22" s="23">
        <v>2380986</v>
      </c>
      <c r="I22" s="23">
        <v>2380982</v>
      </c>
      <c r="J22" s="23">
        <v>2380986</v>
      </c>
      <c r="K22" s="23">
        <v>2380986</v>
      </c>
      <c r="L22" s="23">
        <v>2380986</v>
      </c>
      <c r="M22" s="23">
        <v>2380986</v>
      </c>
      <c r="N22" s="24">
        <v>2380986</v>
      </c>
      <c r="O22" s="25">
        <v>28571830</v>
      </c>
      <c r="P22" s="23">
        <v>30286140</v>
      </c>
      <c r="Q22" s="26">
        <v>32103309</v>
      </c>
    </row>
    <row r="23" spans="1:17" ht="13.5">
      <c r="A23" s="3" t="s">
        <v>40</v>
      </c>
      <c r="B23" s="2"/>
      <c r="C23" s="19">
        <v>1599489</v>
      </c>
      <c r="D23" s="19">
        <v>1599485</v>
      </c>
      <c r="E23" s="19">
        <v>1599485</v>
      </c>
      <c r="F23" s="19">
        <v>1599485</v>
      </c>
      <c r="G23" s="19">
        <v>1599485</v>
      </c>
      <c r="H23" s="19">
        <v>1599485</v>
      </c>
      <c r="I23" s="19">
        <v>1599480</v>
      </c>
      <c r="J23" s="19">
        <v>1599485</v>
      </c>
      <c r="K23" s="19">
        <v>1599485</v>
      </c>
      <c r="L23" s="19">
        <v>1599485</v>
      </c>
      <c r="M23" s="19">
        <v>1599485</v>
      </c>
      <c r="N23" s="20">
        <v>1599485</v>
      </c>
      <c r="O23" s="21">
        <v>19193819</v>
      </c>
      <c r="P23" s="19">
        <v>19921448</v>
      </c>
      <c r="Q23" s="22">
        <v>21116736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20709184</v>
      </c>
      <c r="D25" s="41">
        <f t="shared" si="4"/>
        <v>20708995</v>
      </c>
      <c r="E25" s="41">
        <f t="shared" si="4"/>
        <v>20708995</v>
      </c>
      <c r="F25" s="41">
        <f t="shared" si="4"/>
        <v>20708995</v>
      </c>
      <c r="G25" s="41">
        <f t="shared" si="4"/>
        <v>20708995</v>
      </c>
      <c r="H25" s="41">
        <f t="shared" si="4"/>
        <v>20708995</v>
      </c>
      <c r="I25" s="41">
        <f t="shared" si="4"/>
        <v>20708716</v>
      </c>
      <c r="J25" s="41">
        <f t="shared" si="4"/>
        <v>20708995</v>
      </c>
      <c r="K25" s="41">
        <f t="shared" si="4"/>
        <v>20708995</v>
      </c>
      <c r="L25" s="41">
        <f>+L5+L9+L15+L19+L24</f>
        <v>20708995</v>
      </c>
      <c r="M25" s="41">
        <f>+M5+M9+M15+M19+M24</f>
        <v>20708995</v>
      </c>
      <c r="N25" s="42">
        <f t="shared" si="4"/>
        <v>20708995</v>
      </c>
      <c r="O25" s="43">
        <f t="shared" si="4"/>
        <v>248507850</v>
      </c>
      <c r="P25" s="41">
        <f t="shared" si="4"/>
        <v>263418341</v>
      </c>
      <c r="Q25" s="44">
        <f t="shared" si="4"/>
        <v>279223280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4230710</v>
      </c>
      <c r="D28" s="16">
        <f t="shared" si="5"/>
        <v>4180158</v>
      </c>
      <c r="E28" s="16">
        <f>SUM(E29:E31)</f>
        <v>4180158</v>
      </c>
      <c r="F28" s="16">
        <f>SUM(F29:F31)</f>
        <v>4180158</v>
      </c>
      <c r="G28" s="16">
        <f>SUM(G29:G31)</f>
        <v>4180158</v>
      </c>
      <c r="H28" s="16">
        <f>SUM(H29:H31)</f>
        <v>4180158</v>
      </c>
      <c r="I28" s="16">
        <f t="shared" si="5"/>
        <v>4229996</v>
      </c>
      <c r="J28" s="16">
        <f t="shared" si="5"/>
        <v>4180158</v>
      </c>
      <c r="K28" s="16">
        <f t="shared" si="5"/>
        <v>4180158</v>
      </c>
      <c r="L28" s="16">
        <f>SUM(L29:L31)</f>
        <v>4180158</v>
      </c>
      <c r="M28" s="16">
        <f>SUM(M29:M31)</f>
        <v>4180158</v>
      </c>
      <c r="N28" s="17">
        <f t="shared" si="5"/>
        <v>4180158</v>
      </c>
      <c r="O28" s="18">
        <f t="shared" si="5"/>
        <v>50262286</v>
      </c>
      <c r="P28" s="16">
        <f t="shared" si="5"/>
        <v>52662164</v>
      </c>
      <c r="Q28" s="17">
        <f t="shared" si="5"/>
        <v>55821899</v>
      </c>
    </row>
    <row r="29" spans="1:17" ht="13.5">
      <c r="A29" s="3" t="s">
        <v>23</v>
      </c>
      <c r="B29" s="2"/>
      <c r="C29" s="19">
        <v>1188672</v>
      </c>
      <c r="D29" s="19">
        <v>1188520</v>
      </c>
      <c r="E29" s="19">
        <v>1188520</v>
      </c>
      <c r="F29" s="19">
        <v>1188520</v>
      </c>
      <c r="G29" s="19">
        <v>1188520</v>
      </c>
      <c r="H29" s="19">
        <v>1188520</v>
      </c>
      <c r="I29" s="19">
        <v>1188491</v>
      </c>
      <c r="J29" s="19">
        <v>1188520</v>
      </c>
      <c r="K29" s="19">
        <v>1188520</v>
      </c>
      <c r="L29" s="19">
        <v>1188520</v>
      </c>
      <c r="M29" s="19">
        <v>1188520</v>
      </c>
      <c r="N29" s="20">
        <v>1188520</v>
      </c>
      <c r="O29" s="21">
        <v>14262363</v>
      </c>
      <c r="P29" s="19">
        <v>14817065</v>
      </c>
      <c r="Q29" s="22">
        <v>15706096</v>
      </c>
    </row>
    <row r="30" spans="1:17" ht="13.5">
      <c r="A30" s="3" t="s">
        <v>24</v>
      </c>
      <c r="B30" s="2"/>
      <c r="C30" s="23">
        <v>2889221</v>
      </c>
      <c r="D30" s="23">
        <v>2838873</v>
      </c>
      <c r="E30" s="23">
        <v>2838873</v>
      </c>
      <c r="F30" s="23">
        <v>2838873</v>
      </c>
      <c r="G30" s="23">
        <v>2838873</v>
      </c>
      <c r="H30" s="23">
        <v>2838873</v>
      </c>
      <c r="I30" s="23">
        <v>2888761</v>
      </c>
      <c r="J30" s="23">
        <v>2838873</v>
      </c>
      <c r="K30" s="23">
        <v>2838873</v>
      </c>
      <c r="L30" s="23">
        <v>2838873</v>
      </c>
      <c r="M30" s="23">
        <v>2838873</v>
      </c>
      <c r="N30" s="24">
        <v>2838873</v>
      </c>
      <c r="O30" s="25">
        <v>34166712</v>
      </c>
      <c r="P30" s="23">
        <v>35901896</v>
      </c>
      <c r="Q30" s="26">
        <v>38056010</v>
      </c>
    </row>
    <row r="31" spans="1:17" ht="13.5">
      <c r="A31" s="3" t="s">
        <v>25</v>
      </c>
      <c r="B31" s="2"/>
      <c r="C31" s="19">
        <v>152817</v>
      </c>
      <c r="D31" s="19">
        <v>152765</v>
      </c>
      <c r="E31" s="19">
        <v>152765</v>
      </c>
      <c r="F31" s="19">
        <v>152765</v>
      </c>
      <c r="G31" s="19">
        <v>152765</v>
      </c>
      <c r="H31" s="19">
        <v>152765</v>
      </c>
      <c r="I31" s="19">
        <v>152744</v>
      </c>
      <c r="J31" s="19">
        <v>152765</v>
      </c>
      <c r="K31" s="19">
        <v>152765</v>
      </c>
      <c r="L31" s="19">
        <v>152765</v>
      </c>
      <c r="M31" s="19">
        <v>152765</v>
      </c>
      <c r="N31" s="20">
        <v>152765</v>
      </c>
      <c r="O31" s="21">
        <v>1833211</v>
      </c>
      <c r="P31" s="19">
        <v>1943203</v>
      </c>
      <c r="Q31" s="22">
        <v>2059793</v>
      </c>
    </row>
    <row r="32" spans="1:17" ht="13.5">
      <c r="A32" s="1" t="s">
        <v>26</v>
      </c>
      <c r="B32" s="2"/>
      <c r="C32" s="16">
        <f aca="true" t="shared" si="6" ref="C32:Q32">SUM(C33:C37)</f>
        <v>224087</v>
      </c>
      <c r="D32" s="16">
        <f t="shared" si="6"/>
        <v>224087</v>
      </c>
      <c r="E32" s="16">
        <f>SUM(E33:E37)</f>
        <v>224087</v>
      </c>
      <c r="F32" s="16">
        <f>SUM(F33:F37)</f>
        <v>224087</v>
      </c>
      <c r="G32" s="16">
        <f>SUM(G33:G37)</f>
        <v>224087</v>
      </c>
      <c r="H32" s="16">
        <f>SUM(H33:H37)</f>
        <v>224087</v>
      </c>
      <c r="I32" s="16">
        <f t="shared" si="6"/>
        <v>224113</v>
      </c>
      <c r="J32" s="16">
        <f t="shared" si="6"/>
        <v>224087</v>
      </c>
      <c r="K32" s="16">
        <f t="shared" si="6"/>
        <v>224087</v>
      </c>
      <c r="L32" s="16">
        <f>SUM(L33:L37)</f>
        <v>224087</v>
      </c>
      <c r="M32" s="16">
        <f>SUM(M33:M37)</f>
        <v>224087</v>
      </c>
      <c r="N32" s="27">
        <f t="shared" si="6"/>
        <v>224087</v>
      </c>
      <c r="O32" s="28">
        <f t="shared" si="6"/>
        <v>2689070</v>
      </c>
      <c r="P32" s="16">
        <f t="shared" si="6"/>
        <v>2786818</v>
      </c>
      <c r="Q32" s="29">
        <f t="shared" si="6"/>
        <v>2954026</v>
      </c>
    </row>
    <row r="33" spans="1:17" ht="13.5">
      <c r="A33" s="3" t="s">
        <v>27</v>
      </c>
      <c r="B33" s="2"/>
      <c r="C33" s="19">
        <v>115817</v>
      </c>
      <c r="D33" s="19">
        <v>115817</v>
      </c>
      <c r="E33" s="19">
        <v>115817</v>
      </c>
      <c r="F33" s="19">
        <v>115817</v>
      </c>
      <c r="G33" s="19">
        <v>115817</v>
      </c>
      <c r="H33" s="19">
        <v>115817</v>
      </c>
      <c r="I33" s="19">
        <v>115825</v>
      </c>
      <c r="J33" s="19">
        <v>115817</v>
      </c>
      <c r="K33" s="19">
        <v>115817</v>
      </c>
      <c r="L33" s="19">
        <v>115817</v>
      </c>
      <c r="M33" s="19">
        <v>115817</v>
      </c>
      <c r="N33" s="20">
        <v>115817</v>
      </c>
      <c r="O33" s="21">
        <v>1389812</v>
      </c>
      <c r="P33" s="19">
        <v>1409602</v>
      </c>
      <c r="Q33" s="22">
        <v>1494176</v>
      </c>
    </row>
    <row r="34" spans="1:17" ht="13.5">
      <c r="A34" s="3" t="s">
        <v>28</v>
      </c>
      <c r="B34" s="2"/>
      <c r="C34" s="19">
        <v>17136</v>
      </c>
      <c r="D34" s="19">
        <v>17136</v>
      </c>
      <c r="E34" s="19">
        <v>17136</v>
      </c>
      <c r="F34" s="19">
        <v>17136</v>
      </c>
      <c r="G34" s="19">
        <v>17136</v>
      </c>
      <c r="H34" s="19">
        <v>17136</v>
      </c>
      <c r="I34" s="19">
        <v>17146</v>
      </c>
      <c r="J34" s="19">
        <v>17136</v>
      </c>
      <c r="K34" s="19">
        <v>17136</v>
      </c>
      <c r="L34" s="19">
        <v>17136</v>
      </c>
      <c r="M34" s="19">
        <v>17136</v>
      </c>
      <c r="N34" s="20">
        <v>17136</v>
      </c>
      <c r="O34" s="21">
        <v>205642</v>
      </c>
      <c r="P34" s="19">
        <v>217982</v>
      </c>
      <c r="Q34" s="22">
        <v>231061</v>
      </c>
    </row>
    <row r="35" spans="1:17" ht="13.5">
      <c r="A35" s="3" t="s">
        <v>29</v>
      </c>
      <c r="B35" s="2"/>
      <c r="C35" s="19">
        <v>91134</v>
      </c>
      <c r="D35" s="19">
        <v>91134</v>
      </c>
      <c r="E35" s="19">
        <v>91134</v>
      </c>
      <c r="F35" s="19">
        <v>91134</v>
      </c>
      <c r="G35" s="19">
        <v>91134</v>
      </c>
      <c r="H35" s="19">
        <v>91134</v>
      </c>
      <c r="I35" s="19">
        <v>91142</v>
      </c>
      <c r="J35" s="19">
        <v>91134</v>
      </c>
      <c r="K35" s="19">
        <v>91134</v>
      </c>
      <c r="L35" s="19">
        <v>91134</v>
      </c>
      <c r="M35" s="19">
        <v>91134</v>
      </c>
      <c r="N35" s="20">
        <v>91134</v>
      </c>
      <c r="O35" s="21">
        <v>1093616</v>
      </c>
      <c r="P35" s="19">
        <v>1159234</v>
      </c>
      <c r="Q35" s="22">
        <v>1228789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993792</v>
      </c>
      <c r="D38" s="16">
        <f t="shared" si="7"/>
        <v>993704</v>
      </c>
      <c r="E38" s="16">
        <f>SUM(E39:E41)</f>
        <v>993704</v>
      </c>
      <c r="F38" s="16">
        <f>SUM(F39:F41)</f>
        <v>993704</v>
      </c>
      <c r="G38" s="16">
        <f>SUM(G39:G41)</f>
        <v>993704</v>
      </c>
      <c r="H38" s="16">
        <f>SUM(H39:H41)</f>
        <v>993704</v>
      </c>
      <c r="I38" s="16">
        <f t="shared" si="7"/>
        <v>993679</v>
      </c>
      <c r="J38" s="16">
        <f t="shared" si="7"/>
        <v>993704</v>
      </c>
      <c r="K38" s="16">
        <f t="shared" si="7"/>
        <v>993704</v>
      </c>
      <c r="L38" s="16">
        <f>SUM(L39:L41)</f>
        <v>993704</v>
      </c>
      <c r="M38" s="16">
        <f>SUM(M39:M41)</f>
        <v>993704</v>
      </c>
      <c r="N38" s="27">
        <f t="shared" si="7"/>
        <v>993704</v>
      </c>
      <c r="O38" s="28">
        <f t="shared" si="7"/>
        <v>11924511</v>
      </c>
      <c r="P38" s="16">
        <f t="shared" si="7"/>
        <v>12003981</v>
      </c>
      <c r="Q38" s="29">
        <f t="shared" si="7"/>
        <v>12724220</v>
      </c>
    </row>
    <row r="39" spans="1:17" ht="13.5">
      <c r="A39" s="3" t="s">
        <v>33</v>
      </c>
      <c r="B39" s="2"/>
      <c r="C39" s="19">
        <v>733733</v>
      </c>
      <c r="D39" s="19">
        <v>733657</v>
      </c>
      <c r="E39" s="19">
        <v>733657</v>
      </c>
      <c r="F39" s="19">
        <v>733657</v>
      </c>
      <c r="G39" s="19">
        <v>733657</v>
      </c>
      <c r="H39" s="19">
        <v>733657</v>
      </c>
      <c r="I39" s="19">
        <v>733613</v>
      </c>
      <c r="J39" s="19">
        <v>733657</v>
      </c>
      <c r="K39" s="19">
        <v>733657</v>
      </c>
      <c r="L39" s="19">
        <v>733657</v>
      </c>
      <c r="M39" s="19">
        <v>733657</v>
      </c>
      <c r="N39" s="20">
        <v>733657</v>
      </c>
      <c r="O39" s="21">
        <v>8803916</v>
      </c>
      <c r="P39" s="19">
        <v>9332150</v>
      </c>
      <c r="Q39" s="22">
        <v>9892079</v>
      </c>
    </row>
    <row r="40" spans="1:17" ht="13.5">
      <c r="A40" s="3" t="s">
        <v>34</v>
      </c>
      <c r="B40" s="2"/>
      <c r="C40" s="19">
        <v>260059</v>
      </c>
      <c r="D40" s="19">
        <v>260047</v>
      </c>
      <c r="E40" s="19">
        <v>260047</v>
      </c>
      <c r="F40" s="19">
        <v>260047</v>
      </c>
      <c r="G40" s="19">
        <v>260047</v>
      </c>
      <c r="H40" s="19">
        <v>260047</v>
      </c>
      <c r="I40" s="19">
        <v>260066</v>
      </c>
      <c r="J40" s="19">
        <v>260047</v>
      </c>
      <c r="K40" s="19">
        <v>260047</v>
      </c>
      <c r="L40" s="19">
        <v>260047</v>
      </c>
      <c r="M40" s="19">
        <v>260047</v>
      </c>
      <c r="N40" s="20">
        <v>260047</v>
      </c>
      <c r="O40" s="21">
        <v>3120595</v>
      </c>
      <c r="P40" s="19">
        <v>2671831</v>
      </c>
      <c r="Q40" s="22">
        <v>2832141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6763955</v>
      </c>
      <c r="D42" s="16">
        <f t="shared" si="8"/>
        <v>6742841</v>
      </c>
      <c r="E42" s="16">
        <f>SUM(E43:E46)</f>
        <v>6742841</v>
      </c>
      <c r="F42" s="16">
        <f>SUM(F43:F46)</f>
        <v>6742841</v>
      </c>
      <c r="G42" s="16">
        <f>SUM(G43:G46)</f>
        <v>6742841</v>
      </c>
      <c r="H42" s="16">
        <f>SUM(H43:H46)</f>
        <v>6742841</v>
      </c>
      <c r="I42" s="16">
        <f t="shared" si="8"/>
        <v>6763824</v>
      </c>
      <c r="J42" s="16">
        <f t="shared" si="8"/>
        <v>6742841</v>
      </c>
      <c r="K42" s="16">
        <f t="shared" si="8"/>
        <v>6742841</v>
      </c>
      <c r="L42" s="16">
        <f>SUM(L43:L46)</f>
        <v>6742841</v>
      </c>
      <c r="M42" s="16">
        <f>SUM(M43:M46)</f>
        <v>6742841</v>
      </c>
      <c r="N42" s="27">
        <f t="shared" si="8"/>
        <v>6742841</v>
      </c>
      <c r="O42" s="28">
        <f t="shared" si="8"/>
        <v>80956189</v>
      </c>
      <c r="P42" s="16">
        <f t="shared" si="8"/>
        <v>86801246</v>
      </c>
      <c r="Q42" s="29">
        <f t="shared" si="8"/>
        <v>92009326</v>
      </c>
    </row>
    <row r="43" spans="1:17" ht="13.5">
      <c r="A43" s="3" t="s">
        <v>37</v>
      </c>
      <c r="B43" s="2"/>
      <c r="C43" s="19">
        <v>3270315</v>
      </c>
      <c r="D43" s="19">
        <v>3249293</v>
      </c>
      <c r="E43" s="19">
        <v>3249293</v>
      </c>
      <c r="F43" s="19">
        <v>3249293</v>
      </c>
      <c r="G43" s="19">
        <v>3249293</v>
      </c>
      <c r="H43" s="19">
        <v>3249293</v>
      </c>
      <c r="I43" s="19">
        <v>3270298</v>
      </c>
      <c r="J43" s="19">
        <v>3249293</v>
      </c>
      <c r="K43" s="19">
        <v>3249293</v>
      </c>
      <c r="L43" s="19">
        <v>3249293</v>
      </c>
      <c r="M43" s="19">
        <v>3249293</v>
      </c>
      <c r="N43" s="20">
        <v>3249293</v>
      </c>
      <c r="O43" s="21">
        <v>39033543</v>
      </c>
      <c r="P43" s="19">
        <v>42435556</v>
      </c>
      <c r="Q43" s="22">
        <v>44981694</v>
      </c>
    </row>
    <row r="44" spans="1:17" ht="13.5">
      <c r="A44" s="3" t="s">
        <v>38</v>
      </c>
      <c r="B44" s="2"/>
      <c r="C44" s="19">
        <v>998535</v>
      </c>
      <c r="D44" s="19">
        <v>998500</v>
      </c>
      <c r="E44" s="19">
        <v>998500</v>
      </c>
      <c r="F44" s="19">
        <v>998500</v>
      </c>
      <c r="G44" s="19">
        <v>998500</v>
      </c>
      <c r="H44" s="19">
        <v>998500</v>
      </c>
      <c r="I44" s="19">
        <v>998507</v>
      </c>
      <c r="J44" s="19">
        <v>998500</v>
      </c>
      <c r="K44" s="19">
        <v>998500</v>
      </c>
      <c r="L44" s="19">
        <v>998500</v>
      </c>
      <c r="M44" s="19">
        <v>998500</v>
      </c>
      <c r="N44" s="20">
        <v>998500</v>
      </c>
      <c r="O44" s="21">
        <v>11982042</v>
      </c>
      <c r="P44" s="19">
        <v>13760965</v>
      </c>
      <c r="Q44" s="22">
        <v>14586622</v>
      </c>
    </row>
    <row r="45" spans="1:17" ht="13.5">
      <c r="A45" s="3" t="s">
        <v>39</v>
      </c>
      <c r="B45" s="2"/>
      <c r="C45" s="23">
        <v>1431862</v>
      </c>
      <c r="D45" s="23">
        <v>1431839</v>
      </c>
      <c r="E45" s="23">
        <v>1431839</v>
      </c>
      <c r="F45" s="23">
        <v>1431839</v>
      </c>
      <c r="G45" s="23">
        <v>1431839</v>
      </c>
      <c r="H45" s="23">
        <v>1431839</v>
      </c>
      <c r="I45" s="23">
        <v>1431809</v>
      </c>
      <c r="J45" s="23">
        <v>1431839</v>
      </c>
      <c r="K45" s="23">
        <v>1431839</v>
      </c>
      <c r="L45" s="23">
        <v>1431839</v>
      </c>
      <c r="M45" s="23">
        <v>1431839</v>
      </c>
      <c r="N45" s="24">
        <v>1431839</v>
      </c>
      <c r="O45" s="25">
        <v>17182061</v>
      </c>
      <c r="P45" s="23">
        <v>17504669</v>
      </c>
      <c r="Q45" s="26">
        <v>18554950</v>
      </c>
    </row>
    <row r="46" spans="1:17" ht="13.5">
      <c r="A46" s="3" t="s">
        <v>40</v>
      </c>
      <c r="B46" s="2"/>
      <c r="C46" s="19">
        <v>1063243</v>
      </c>
      <c r="D46" s="19">
        <v>1063209</v>
      </c>
      <c r="E46" s="19">
        <v>1063209</v>
      </c>
      <c r="F46" s="19">
        <v>1063209</v>
      </c>
      <c r="G46" s="19">
        <v>1063209</v>
      </c>
      <c r="H46" s="19">
        <v>1063209</v>
      </c>
      <c r="I46" s="19">
        <v>1063210</v>
      </c>
      <c r="J46" s="19">
        <v>1063209</v>
      </c>
      <c r="K46" s="19">
        <v>1063209</v>
      </c>
      <c r="L46" s="19">
        <v>1063209</v>
      </c>
      <c r="M46" s="19">
        <v>1063209</v>
      </c>
      <c r="N46" s="20">
        <v>1063209</v>
      </c>
      <c r="O46" s="21">
        <v>12758543</v>
      </c>
      <c r="P46" s="19">
        <v>13100056</v>
      </c>
      <c r="Q46" s="22">
        <v>13886060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12212544</v>
      </c>
      <c r="D48" s="41">
        <f t="shared" si="9"/>
        <v>12140790</v>
      </c>
      <c r="E48" s="41">
        <f>+E28+E32+E38+E42+E47</f>
        <v>12140790</v>
      </c>
      <c r="F48" s="41">
        <f>+F28+F32+F38+F42+F47</f>
        <v>12140790</v>
      </c>
      <c r="G48" s="41">
        <f>+G28+G32+G38+G42+G47</f>
        <v>12140790</v>
      </c>
      <c r="H48" s="41">
        <f>+H28+H32+H38+H42+H47</f>
        <v>12140790</v>
      </c>
      <c r="I48" s="41">
        <f t="shared" si="9"/>
        <v>12211612</v>
      </c>
      <c r="J48" s="41">
        <f t="shared" si="9"/>
        <v>12140790</v>
      </c>
      <c r="K48" s="41">
        <f t="shared" si="9"/>
        <v>12140790</v>
      </c>
      <c r="L48" s="41">
        <f>+L28+L32+L38+L42+L47</f>
        <v>12140790</v>
      </c>
      <c r="M48" s="41">
        <f>+M28+M32+M38+M42+M47</f>
        <v>12140790</v>
      </c>
      <c r="N48" s="42">
        <f t="shared" si="9"/>
        <v>12140790</v>
      </c>
      <c r="O48" s="43">
        <f t="shared" si="9"/>
        <v>145832056</v>
      </c>
      <c r="P48" s="41">
        <f t="shared" si="9"/>
        <v>154254209</v>
      </c>
      <c r="Q48" s="44">
        <f t="shared" si="9"/>
        <v>163509471</v>
      </c>
    </row>
    <row r="49" spans="1:17" ht="13.5">
      <c r="A49" s="10" t="s">
        <v>68</v>
      </c>
      <c r="B49" s="6">
        <v>1</v>
      </c>
      <c r="C49" s="45">
        <f aca="true" t="shared" si="10" ref="C49:Q49">+C25-C48</f>
        <v>8496640</v>
      </c>
      <c r="D49" s="45">
        <f t="shared" si="10"/>
        <v>8568205</v>
      </c>
      <c r="E49" s="45">
        <f t="shared" si="10"/>
        <v>8568205</v>
      </c>
      <c r="F49" s="45">
        <f t="shared" si="10"/>
        <v>8568205</v>
      </c>
      <c r="G49" s="45">
        <f t="shared" si="10"/>
        <v>8568205</v>
      </c>
      <c r="H49" s="45">
        <f t="shared" si="10"/>
        <v>8568205</v>
      </c>
      <c r="I49" s="45">
        <f t="shared" si="10"/>
        <v>8497104</v>
      </c>
      <c r="J49" s="45">
        <f t="shared" si="10"/>
        <v>8568205</v>
      </c>
      <c r="K49" s="45">
        <f t="shared" si="10"/>
        <v>8568205</v>
      </c>
      <c r="L49" s="45">
        <f>+L25-L48</f>
        <v>8568205</v>
      </c>
      <c r="M49" s="45">
        <f>+M25-M48</f>
        <v>8568205</v>
      </c>
      <c r="N49" s="46">
        <f t="shared" si="10"/>
        <v>8568205</v>
      </c>
      <c r="O49" s="47">
        <f t="shared" si="10"/>
        <v>102675794</v>
      </c>
      <c r="P49" s="45">
        <f t="shared" si="10"/>
        <v>109164132</v>
      </c>
      <c r="Q49" s="48">
        <f t="shared" si="10"/>
        <v>115713809</v>
      </c>
    </row>
    <row r="50" spans="1:17" ht="13.5">
      <c r="A50" s="11" t="s">
        <v>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70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8781498</v>
      </c>
      <c r="D5" s="16">
        <f t="shared" si="0"/>
        <v>8781498</v>
      </c>
      <c r="E5" s="16">
        <f t="shared" si="0"/>
        <v>8781498</v>
      </c>
      <c r="F5" s="16">
        <f t="shared" si="0"/>
        <v>8781498</v>
      </c>
      <c r="G5" s="16">
        <f t="shared" si="0"/>
        <v>8781498</v>
      </c>
      <c r="H5" s="16">
        <f t="shared" si="0"/>
        <v>8781498</v>
      </c>
      <c r="I5" s="16">
        <f t="shared" si="0"/>
        <v>8781498</v>
      </c>
      <c r="J5" s="16">
        <f t="shared" si="0"/>
        <v>8781498</v>
      </c>
      <c r="K5" s="16">
        <f t="shared" si="0"/>
        <v>8781498</v>
      </c>
      <c r="L5" s="16">
        <f>SUM(L6:L8)</f>
        <v>8781498</v>
      </c>
      <c r="M5" s="16">
        <f>SUM(M6:M8)</f>
        <v>8781498</v>
      </c>
      <c r="N5" s="17">
        <f t="shared" si="0"/>
        <v>8781522</v>
      </c>
      <c r="O5" s="18">
        <f t="shared" si="0"/>
        <v>105378000</v>
      </c>
      <c r="P5" s="16">
        <f t="shared" si="0"/>
        <v>8769781</v>
      </c>
      <c r="Q5" s="17">
        <f t="shared" si="0"/>
        <v>-15912716</v>
      </c>
    </row>
    <row r="6" spans="1:17" ht="13.5">
      <c r="A6" s="3" t="s">
        <v>23</v>
      </c>
      <c r="B6" s="2"/>
      <c r="C6" s="19">
        <v>401499</v>
      </c>
      <c r="D6" s="19">
        <v>401499</v>
      </c>
      <c r="E6" s="19">
        <v>401499</v>
      </c>
      <c r="F6" s="19">
        <v>401499</v>
      </c>
      <c r="G6" s="19">
        <v>401499</v>
      </c>
      <c r="H6" s="19">
        <v>401499</v>
      </c>
      <c r="I6" s="19">
        <v>401499</v>
      </c>
      <c r="J6" s="19">
        <v>401499</v>
      </c>
      <c r="K6" s="19">
        <v>401499</v>
      </c>
      <c r="L6" s="19">
        <v>401499</v>
      </c>
      <c r="M6" s="19">
        <v>401499</v>
      </c>
      <c r="N6" s="20">
        <v>401511</v>
      </c>
      <c r="O6" s="21">
        <v>4818000</v>
      </c>
      <c r="P6" s="19">
        <v>4797012</v>
      </c>
      <c r="Q6" s="22">
        <v>4039087</v>
      </c>
    </row>
    <row r="7" spans="1:17" ht="13.5">
      <c r="A7" s="3" t="s">
        <v>24</v>
      </c>
      <c r="B7" s="2"/>
      <c r="C7" s="23">
        <v>8379999</v>
      </c>
      <c r="D7" s="23">
        <v>8379999</v>
      </c>
      <c r="E7" s="23">
        <v>8379999</v>
      </c>
      <c r="F7" s="23">
        <v>8379999</v>
      </c>
      <c r="G7" s="23">
        <v>8379999</v>
      </c>
      <c r="H7" s="23">
        <v>8379999</v>
      </c>
      <c r="I7" s="23">
        <v>8379999</v>
      </c>
      <c r="J7" s="23">
        <v>8379999</v>
      </c>
      <c r="K7" s="23">
        <v>8379999</v>
      </c>
      <c r="L7" s="23">
        <v>8379999</v>
      </c>
      <c r="M7" s="23">
        <v>8379999</v>
      </c>
      <c r="N7" s="24">
        <v>8380011</v>
      </c>
      <c r="O7" s="25">
        <v>100560000</v>
      </c>
      <c r="P7" s="23">
        <v>3972769</v>
      </c>
      <c r="Q7" s="26">
        <v>-19951803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55688</v>
      </c>
      <c r="D9" s="16">
        <f t="shared" si="1"/>
        <v>55688</v>
      </c>
      <c r="E9" s="16">
        <f t="shared" si="1"/>
        <v>55688</v>
      </c>
      <c r="F9" s="16">
        <f t="shared" si="1"/>
        <v>55688</v>
      </c>
      <c r="G9" s="16">
        <f t="shared" si="1"/>
        <v>55688</v>
      </c>
      <c r="H9" s="16">
        <f t="shared" si="1"/>
        <v>55688</v>
      </c>
      <c r="I9" s="16">
        <f t="shared" si="1"/>
        <v>55688</v>
      </c>
      <c r="J9" s="16">
        <f t="shared" si="1"/>
        <v>55688</v>
      </c>
      <c r="K9" s="16">
        <f t="shared" si="1"/>
        <v>55688</v>
      </c>
      <c r="L9" s="16">
        <f>SUM(L10:L14)</f>
        <v>55688</v>
      </c>
      <c r="M9" s="16">
        <f>SUM(M10:M14)</f>
        <v>55688</v>
      </c>
      <c r="N9" s="27">
        <f t="shared" si="1"/>
        <v>55682</v>
      </c>
      <c r="O9" s="28">
        <f t="shared" si="1"/>
        <v>668250</v>
      </c>
      <c r="P9" s="16">
        <f t="shared" si="1"/>
        <v>-2989893</v>
      </c>
      <c r="Q9" s="29">
        <f t="shared" si="1"/>
        <v>777652</v>
      </c>
    </row>
    <row r="10" spans="1:17" ht="13.5">
      <c r="A10" s="3" t="s">
        <v>27</v>
      </c>
      <c r="B10" s="2"/>
      <c r="C10" s="19">
        <v>3333</v>
      </c>
      <c r="D10" s="19">
        <v>3333</v>
      </c>
      <c r="E10" s="19">
        <v>3333</v>
      </c>
      <c r="F10" s="19">
        <v>3333</v>
      </c>
      <c r="G10" s="19">
        <v>3333</v>
      </c>
      <c r="H10" s="19">
        <v>3333</v>
      </c>
      <c r="I10" s="19">
        <v>3333</v>
      </c>
      <c r="J10" s="19">
        <v>3333</v>
      </c>
      <c r="K10" s="19">
        <v>3333</v>
      </c>
      <c r="L10" s="19">
        <v>3333</v>
      </c>
      <c r="M10" s="19">
        <v>3333</v>
      </c>
      <c r="N10" s="20">
        <v>3337</v>
      </c>
      <c r="O10" s="21">
        <v>40000</v>
      </c>
      <c r="P10" s="19">
        <v>125545</v>
      </c>
      <c r="Q10" s="22">
        <v>109296</v>
      </c>
    </row>
    <row r="11" spans="1:17" ht="13.5">
      <c r="A11" s="3" t="s">
        <v>28</v>
      </c>
      <c r="B11" s="2"/>
      <c r="C11" s="19">
        <v>52355</v>
      </c>
      <c r="D11" s="19">
        <v>52355</v>
      </c>
      <c r="E11" s="19">
        <v>52355</v>
      </c>
      <c r="F11" s="19">
        <v>52355</v>
      </c>
      <c r="G11" s="19">
        <v>52355</v>
      </c>
      <c r="H11" s="19">
        <v>52355</v>
      </c>
      <c r="I11" s="19">
        <v>52355</v>
      </c>
      <c r="J11" s="19">
        <v>52355</v>
      </c>
      <c r="K11" s="19">
        <v>52355</v>
      </c>
      <c r="L11" s="19">
        <v>52355</v>
      </c>
      <c r="M11" s="19">
        <v>52355</v>
      </c>
      <c r="N11" s="20">
        <v>52345</v>
      </c>
      <c r="O11" s="21">
        <v>628250</v>
      </c>
      <c r="P11" s="19">
        <v>-3115438</v>
      </c>
      <c r="Q11" s="22">
        <v>668356</v>
      </c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26851</v>
      </c>
      <c r="D15" s="16">
        <f t="shared" si="2"/>
        <v>26851</v>
      </c>
      <c r="E15" s="16">
        <f t="shared" si="2"/>
        <v>26851</v>
      </c>
      <c r="F15" s="16">
        <f t="shared" si="2"/>
        <v>26851</v>
      </c>
      <c r="G15" s="16">
        <f t="shared" si="2"/>
        <v>26851</v>
      </c>
      <c r="H15" s="16">
        <f t="shared" si="2"/>
        <v>26851</v>
      </c>
      <c r="I15" s="16">
        <f t="shared" si="2"/>
        <v>26851</v>
      </c>
      <c r="J15" s="16">
        <f t="shared" si="2"/>
        <v>26851</v>
      </c>
      <c r="K15" s="16">
        <f t="shared" si="2"/>
        <v>26851</v>
      </c>
      <c r="L15" s="16">
        <f>SUM(L16:L18)</f>
        <v>26851</v>
      </c>
      <c r="M15" s="16">
        <f>SUM(M16:M18)</f>
        <v>26851</v>
      </c>
      <c r="N15" s="27">
        <f t="shared" si="2"/>
        <v>26839</v>
      </c>
      <c r="O15" s="28">
        <f t="shared" si="2"/>
        <v>322200</v>
      </c>
      <c r="P15" s="16">
        <f t="shared" si="2"/>
        <v>-7818211</v>
      </c>
      <c r="Q15" s="29">
        <f t="shared" si="2"/>
        <v>388639</v>
      </c>
    </row>
    <row r="16" spans="1:17" ht="13.5">
      <c r="A16" s="3" t="s">
        <v>33</v>
      </c>
      <c r="B16" s="2"/>
      <c r="C16" s="19">
        <v>6017</v>
      </c>
      <c r="D16" s="19">
        <v>6017</v>
      </c>
      <c r="E16" s="19">
        <v>6017</v>
      </c>
      <c r="F16" s="19">
        <v>6017</v>
      </c>
      <c r="G16" s="19">
        <v>6017</v>
      </c>
      <c r="H16" s="19">
        <v>6017</v>
      </c>
      <c r="I16" s="19">
        <v>6017</v>
      </c>
      <c r="J16" s="19">
        <v>6017</v>
      </c>
      <c r="K16" s="19">
        <v>6017</v>
      </c>
      <c r="L16" s="19">
        <v>6017</v>
      </c>
      <c r="M16" s="19">
        <v>6017</v>
      </c>
      <c r="N16" s="20">
        <v>6013</v>
      </c>
      <c r="O16" s="21">
        <v>72200</v>
      </c>
      <c r="P16" s="19">
        <v>-16483</v>
      </c>
      <c r="Q16" s="22">
        <v>84987</v>
      </c>
    </row>
    <row r="17" spans="1:17" ht="13.5">
      <c r="A17" s="3" t="s">
        <v>34</v>
      </c>
      <c r="B17" s="2"/>
      <c r="C17" s="19">
        <v>20834</v>
      </c>
      <c r="D17" s="19">
        <v>20834</v>
      </c>
      <c r="E17" s="19">
        <v>20834</v>
      </c>
      <c r="F17" s="19">
        <v>20834</v>
      </c>
      <c r="G17" s="19">
        <v>20834</v>
      </c>
      <c r="H17" s="19">
        <v>20834</v>
      </c>
      <c r="I17" s="19">
        <v>20834</v>
      </c>
      <c r="J17" s="19">
        <v>20834</v>
      </c>
      <c r="K17" s="19">
        <v>20834</v>
      </c>
      <c r="L17" s="19">
        <v>20834</v>
      </c>
      <c r="M17" s="19">
        <v>20834</v>
      </c>
      <c r="N17" s="20">
        <v>20826</v>
      </c>
      <c r="O17" s="21">
        <v>250000</v>
      </c>
      <c r="P17" s="19">
        <v>-7801728</v>
      </c>
      <c r="Q17" s="22">
        <v>303652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5122230</v>
      </c>
      <c r="D19" s="16">
        <f t="shared" si="3"/>
        <v>5122230</v>
      </c>
      <c r="E19" s="16">
        <f t="shared" si="3"/>
        <v>5122230</v>
      </c>
      <c r="F19" s="16">
        <f t="shared" si="3"/>
        <v>5122230</v>
      </c>
      <c r="G19" s="16">
        <f t="shared" si="3"/>
        <v>5122230</v>
      </c>
      <c r="H19" s="16">
        <f t="shared" si="3"/>
        <v>5122230</v>
      </c>
      <c r="I19" s="16">
        <f t="shared" si="3"/>
        <v>5122230</v>
      </c>
      <c r="J19" s="16">
        <f t="shared" si="3"/>
        <v>5122230</v>
      </c>
      <c r="K19" s="16">
        <f t="shared" si="3"/>
        <v>5122230</v>
      </c>
      <c r="L19" s="16">
        <f>SUM(L20:L23)</f>
        <v>5122230</v>
      </c>
      <c r="M19" s="16">
        <f>SUM(M20:M23)</f>
        <v>5122230</v>
      </c>
      <c r="N19" s="27">
        <f t="shared" si="3"/>
        <v>5122220</v>
      </c>
      <c r="O19" s="28">
        <f t="shared" si="3"/>
        <v>61466750</v>
      </c>
      <c r="P19" s="16">
        <f t="shared" si="3"/>
        <v>126349041</v>
      </c>
      <c r="Q19" s="29">
        <f t="shared" si="3"/>
        <v>79209961</v>
      </c>
    </row>
    <row r="20" spans="1:17" ht="13.5">
      <c r="A20" s="3" t="s">
        <v>37</v>
      </c>
      <c r="B20" s="2"/>
      <c r="C20" s="19">
        <v>3568750</v>
      </c>
      <c r="D20" s="19">
        <v>3568750</v>
      </c>
      <c r="E20" s="19">
        <v>3568750</v>
      </c>
      <c r="F20" s="19">
        <v>3568750</v>
      </c>
      <c r="G20" s="19">
        <v>3568750</v>
      </c>
      <c r="H20" s="19">
        <v>3568750</v>
      </c>
      <c r="I20" s="19">
        <v>3568750</v>
      </c>
      <c r="J20" s="19">
        <v>3568750</v>
      </c>
      <c r="K20" s="19">
        <v>3568750</v>
      </c>
      <c r="L20" s="19">
        <v>3568750</v>
      </c>
      <c r="M20" s="19">
        <v>3568750</v>
      </c>
      <c r="N20" s="20">
        <v>3568750</v>
      </c>
      <c r="O20" s="21">
        <v>42825000</v>
      </c>
      <c r="P20" s="19">
        <v>63129003</v>
      </c>
      <c r="Q20" s="22">
        <v>51820050</v>
      </c>
    </row>
    <row r="21" spans="1:17" ht="13.5">
      <c r="A21" s="3" t="s">
        <v>38</v>
      </c>
      <c r="B21" s="2"/>
      <c r="C21" s="19">
        <v>528063</v>
      </c>
      <c r="D21" s="19">
        <v>528063</v>
      </c>
      <c r="E21" s="19">
        <v>528063</v>
      </c>
      <c r="F21" s="19">
        <v>528063</v>
      </c>
      <c r="G21" s="19">
        <v>528063</v>
      </c>
      <c r="H21" s="19">
        <v>528063</v>
      </c>
      <c r="I21" s="19">
        <v>528063</v>
      </c>
      <c r="J21" s="19">
        <v>528063</v>
      </c>
      <c r="K21" s="19">
        <v>528063</v>
      </c>
      <c r="L21" s="19">
        <v>528063</v>
      </c>
      <c r="M21" s="19">
        <v>528063</v>
      </c>
      <c r="N21" s="20">
        <v>528057</v>
      </c>
      <c r="O21" s="21">
        <v>6336750</v>
      </c>
      <c r="P21" s="19">
        <v>22881963</v>
      </c>
      <c r="Q21" s="22">
        <v>12443057</v>
      </c>
    </row>
    <row r="22" spans="1:17" ht="13.5">
      <c r="A22" s="3" t="s">
        <v>39</v>
      </c>
      <c r="B22" s="2"/>
      <c r="C22" s="23">
        <v>615417</v>
      </c>
      <c r="D22" s="23">
        <v>615417</v>
      </c>
      <c r="E22" s="23">
        <v>615417</v>
      </c>
      <c r="F22" s="23">
        <v>615417</v>
      </c>
      <c r="G22" s="23">
        <v>615417</v>
      </c>
      <c r="H22" s="23">
        <v>615417</v>
      </c>
      <c r="I22" s="23">
        <v>615417</v>
      </c>
      <c r="J22" s="23">
        <v>615417</v>
      </c>
      <c r="K22" s="23">
        <v>615417</v>
      </c>
      <c r="L22" s="23">
        <v>615417</v>
      </c>
      <c r="M22" s="23">
        <v>615417</v>
      </c>
      <c r="N22" s="24">
        <v>615413</v>
      </c>
      <c r="O22" s="25">
        <v>7385000</v>
      </c>
      <c r="P22" s="23">
        <v>14974363</v>
      </c>
      <c r="Q22" s="26">
        <v>8970530</v>
      </c>
    </row>
    <row r="23" spans="1:17" ht="13.5">
      <c r="A23" s="3" t="s">
        <v>40</v>
      </c>
      <c r="B23" s="2"/>
      <c r="C23" s="19">
        <v>410000</v>
      </c>
      <c r="D23" s="19">
        <v>410000</v>
      </c>
      <c r="E23" s="19">
        <v>410000</v>
      </c>
      <c r="F23" s="19">
        <v>410000</v>
      </c>
      <c r="G23" s="19">
        <v>410000</v>
      </c>
      <c r="H23" s="19">
        <v>410000</v>
      </c>
      <c r="I23" s="19">
        <v>410000</v>
      </c>
      <c r="J23" s="19">
        <v>410000</v>
      </c>
      <c r="K23" s="19">
        <v>410000</v>
      </c>
      <c r="L23" s="19">
        <v>410000</v>
      </c>
      <c r="M23" s="19">
        <v>410000</v>
      </c>
      <c r="N23" s="20">
        <v>410000</v>
      </c>
      <c r="O23" s="21">
        <v>4920000</v>
      </c>
      <c r="P23" s="19">
        <v>25363712</v>
      </c>
      <c r="Q23" s="22">
        <v>5976324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13986267</v>
      </c>
      <c r="D25" s="41">
        <f t="shared" si="4"/>
        <v>13986267</v>
      </c>
      <c r="E25" s="41">
        <f t="shared" si="4"/>
        <v>13986267</v>
      </c>
      <c r="F25" s="41">
        <f t="shared" si="4"/>
        <v>13986267</v>
      </c>
      <c r="G25" s="41">
        <f t="shared" si="4"/>
        <v>13986267</v>
      </c>
      <c r="H25" s="41">
        <f t="shared" si="4"/>
        <v>13986267</v>
      </c>
      <c r="I25" s="41">
        <f t="shared" si="4"/>
        <v>13986267</v>
      </c>
      <c r="J25" s="41">
        <f t="shared" si="4"/>
        <v>13986267</v>
      </c>
      <c r="K25" s="41">
        <f t="shared" si="4"/>
        <v>13986267</v>
      </c>
      <c r="L25" s="41">
        <f>+L5+L9+L15+L19+L24</f>
        <v>13986267</v>
      </c>
      <c r="M25" s="41">
        <f>+M5+M9+M15+M19+M24</f>
        <v>13986267</v>
      </c>
      <c r="N25" s="42">
        <f t="shared" si="4"/>
        <v>13986263</v>
      </c>
      <c r="O25" s="43">
        <f t="shared" si="4"/>
        <v>167835200</v>
      </c>
      <c r="P25" s="41">
        <f t="shared" si="4"/>
        <v>124310718</v>
      </c>
      <c r="Q25" s="44">
        <f t="shared" si="4"/>
        <v>64463536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4218149</v>
      </c>
      <c r="D28" s="16">
        <f t="shared" si="5"/>
        <v>4172206</v>
      </c>
      <c r="E28" s="16">
        <f>SUM(E29:E31)</f>
        <v>4172206</v>
      </c>
      <c r="F28" s="16">
        <f>SUM(F29:F31)</f>
        <v>4172206</v>
      </c>
      <c r="G28" s="16">
        <f>SUM(G29:G31)</f>
        <v>4172206</v>
      </c>
      <c r="H28" s="16">
        <f>SUM(H29:H31)</f>
        <v>4172206</v>
      </c>
      <c r="I28" s="16">
        <f t="shared" si="5"/>
        <v>4172206</v>
      </c>
      <c r="J28" s="16">
        <f t="shared" si="5"/>
        <v>4172206</v>
      </c>
      <c r="K28" s="16">
        <f t="shared" si="5"/>
        <v>4172206</v>
      </c>
      <c r="L28" s="16">
        <f>SUM(L29:L31)</f>
        <v>4172206</v>
      </c>
      <c r="M28" s="16">
        <f>SUM(M29:M31)</f>
        <v>4172206</v>
      </c>
      <c r="N28" s="17">
        <f t="shared" si="5"/>
        <v>4172221</v>
      </c>
      <c r="O28" s="18">
        <f t="shared" si="5"/>
        <v>50112430</v>
      </c>
      <c r="P28" s="16">
        <f t="shared" si="5"/>
        <v>20517897</v>
      </c>
      <c r="Q28" s="17">
        <f t="shared" si="5"/>
        <v>49974886</v>
      </c>
    </row>
    <row r="29" spans="1:17" ht="13.5">
      <c r="A29" s="3" t="s">
        <v>23</v>
      </c>
      <c r="B29" s="2"/>
      <c r="C29" s="19">
        <v>1413548</v>
      </c>
      <c r="D29" s="19">
        <v>1367605</v>
      </c>
      <c r="E29" s="19">
        <v>1367605</v>
      </c>
      <c r="F29" s="19">
        <v>1367605</v>
      </c>
      <c r="G29" s="19">
        <v>1367605</v>
      </c>
      <c r="H29" s="19">
        <v>1367605</v>
      </c>
      <c r="I29" s="19">
        <v>1367605</v>
      </c>
      <c r="J29" s="19">
        <v>1367605</v>
      </c>
      <c r="K29" s="19">
        <v>1367605</v>
      </c>
      <c r="L29" s="19">
        <v>1367605</v>
      </c>
      <c r="M29" s="19">
        <v>1367605</v>
      </c>
      <c r="N29" s="20">
        <v>1367607</v>
      </c>
      <c r="O29" s="21">
        <v>16457205</v>
      </c>
      <c r="P29" s="19">
        <v>15643023</v>
      </c>
      <c r="Q29" s="22">
        <v>17674812</v>
      </c>
    </row>
    <row r="30" spans="1:17" ht="13.5">
      <c r="A30" s="3" t="s">
        <v>24</v>
      </c>
      <c r="B30" s="2"/>
      <c r="C30" s="23">
        <v>2804601</v>
      </c>
      <c r="D30" s="23">
        <v>2804601</v>
      </c>
      <c r="E30" s="23">
        <v>2804601</v>
      </c>
      <c r="F30" s="23">
        <v>2804601</v>
      </c>
      <c r="G30" s="23">
        <v>2804601</v>
      </c>
      <c r="H30" s="23">
        <v>2804601</v>
      </c>
      <c r="I30" s="23">
        <v>2804601</v>
      </c>
      <c r="J30" s="23">
        <v>2804601</v>
      </c>
      <c r="K30" s="23">
        <v>2804601</v>
      </c>
      <c r="L30" s="23">
        <v>2804601</v>
      </c>
      <c r="M30" s="23">
        <v>2804601</v>
      </c>
      <c r="N30" s="24">
        <v>2804614</v>
      </c>
      <c r="O30" s="25">
        <v>33655225</v>
      </c>
      <c r="P30" s="23">
        <v>4874874</v>
      </c>
      <c r="Q30" s="26">
        <v>32300074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640564</v>
      </c>
      <c r="D32" s="16">
        <f t="shared" si="6"/>
        <v>640564</v>
      </c>
      <c r="E32" s="16">
        <f>SUM(E33:E37)</f>
        <v>640564</v>
      </c>
      <c r="F32" s="16">
        <f>SUM(F33:F37)</f>
        <v>640564</v>
      </c>
      <c r="G32" s="16">
        <f>SUM(G33:G37)</f>
        <v>640564</v>
      </c>
      <c r="H32" s="16">
        <f>SUM(H33:H37)</f>
        <v>640564</v>
      </c>
      <c r="I32" s="16">
        <f t="shared" si="6"/>
        <v>640564</v>
      </c>
      <c r="J32" s="16">
        <f t="shared" si="6"/>
        <v>640564</v>
      </c>
      <c r="K32" s="16">
        <f t="shared" si="6"/>
        <v>640564</v>
      </c>
      <c r="L32" s="16">
        <f>SUM(L33:L37)</f>
        <v>640564</v>
      </c>
      <c r="M32" s="16">
        <f>SUM(M33:M37)</f>
        <v>640564</v>
      </c>
      <c r="N32" s="27">
        <f t="shared" si="6"/>
        <v>640551</v>
      </c>
      <c r="O32" s="28">
        <f t="shared" si="6"/>
        <v>7686755</v>
      </c>
      <c r="P32" s="16">
        <f t="shared" si="6"/>
        <v>7730244</v>
      </c>
      <c r="Q32" s="29">
        <f t="shared" si="6"/>
        <v>9720001</v>
      </c>
    </row>
    <row r="33" spans="1:17" ht="13.5">
      <c r="A33" s="3" t="s">
        <v>27</v>
      </c>
      <c r="B33" s="2"/>
      <c r="C33" s="19">
        <v>220232</v>
      </c>
      <c r="D33" s="19">
        <v>220232</v>
      </c>
      <c r="E33" s="19">
        <v>220232</v>
      </c>
      <c r="F33" s="19">
        <v>220232</v>
      </c>
      <c r="G33" s="19">
        <v>220232</v>
      </c>
      <c r="H33" s="19">
        <v>220232</v>
      </c>
      <c r="I33" s="19">
        <v>220232</v>
      </c>
      <c r="J33" s="19">
        <v>220232</v>
      </c>
      <c r="K33" s="19">
        <v>220232</v>
      </c>
      <c r="L33" s="19">
        <v>220232</v>
      </c>
      <c r="M33" s="19">
        <v>220232</v>
      </c>
      <c r="N33" s="20">
        <v>220215</v>
      </c>
      <c r="O33" s="21">
        <v>2642767</v>
      </c>
      <c r="P33" s="19">
        <v>1753781</v>
      </c>
      <c r="Q33" s="22">
        <v>3568584</v>
      </c>
    </row>
    <row r="34" spans="1:17" ht="13.5">
      <c r="A34" s="3" t="s">
        <v>28</v>
      </c>
      <c r="B34" s="2"/>
      <c r="C34" s="19">
        <v>420332</v>
      </c>
      <c r="D34" s="19">
        <v>420332</v>
      </c>
      <c r="E34" s="19">
        <v>420332</v>
      </c>
      <c r="F34" s="19">
        <v>420332</v>
      </c>
      <c r="G34" s="19">
        <v>420332</v>
      </c>
      <c r="H34" s="19">
        <v>420332</v>
      </c>
      <c r="I34" s="19">
        <v>420332</v>
      </c>
      <c r="J34" s="19">
        <v>420332</v>
      </c>
      <c r="K34" s="19">
        <v>420332</v>
      </c>
      <c r="L34" s="19">
        <v>420332</v>
      </c>
      <c r="M34" s="19">
        <v>420332</v>
      </c>
      <c r="N34" s="20">
        <v>420336</v>
      </c>
      <c r="O34" s="21">
        <v>5043988</v>
      </c>
      <c r="P34" s="19">
        <v>5976463</v>
      </c>
      <c r="Q34" s="22">
        <v>6151417</v>
      </c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1758446</v>
      </c>
      <c r="D38" s="16">
        <f t="shared" si="7"/>
        <v>1758446</v>
      </c>
      <c r="E38" s="16">
        <f>SUM(E39:E41)</f>
        <v>1758446</v>
      </c>
      <c r="F38" s="16">
        <f>SUM(F39:F41)</f>
        <v>1758446</v>
      </c>
      <c r="G38" s="16">
        <f>SUM(G39:G41)</f>
        <v>1758446</v>
      </c>
      <c r="H38" s="16">
        <f>SUM(H39:H41)</f>
        <v>1758446</v>
      </c>
      <c r="I38" s="16">
        <f t="shared" si="7"/>
        <v>1758446</v>
      </c>
      <c r="J38" s="16">
        <f t="shared" si="7"/>
        <v>1758446</v>
      </c>
      <c r="K38" s="16">
        <f t="shared" si="7"/>
        <v>1758446</v>
      </c>
      <c r="L38" s="16">
        <f>SUM(L39:L41)</f>
        <v>1758446</v>
      </c>
      <c r="M38" s="16">
        <f>SUM(M39:M41)</f>
        <v>1758446</v>
      </c>
      <c r="N38" s="27">
        <f t="shared" si="7"/>
        <v>1758474</v>
      </c>
      <c r="O38" s="28">
        <f t="shared" si="7"/>
        <v>21101380</v>
      </c>
      <c r="P38" s="16">
        <f t="shared" si="7"/>
        <v>15699396</v>
      </c>
      <c r="Q38" s="29">
        <f t="shared" si="7"/>
        <v>26342757</v>
      </c>
    </row>
    <row r="39" spans="1:17" ht="13.5">
      <c r="A39" s="3" t="s">
        <v>33</v>
      </c>
      <c r="B39" s="2"/>
      <c r="C39" s="19">
        <v>577393</v>
      </c>
      <c r="D39" s="19">
        <v>577393</v>
      </c>
      <c r="E39" s="19">
        <v>577393</v>
      </c>
      <c r="F39" s="19">
        <v>577393</v>
      </c>
      <c r="G39" s="19">
        <v>577393</v>
      </c>
      <c r="H39" s="19">
        <v>577393</v>
      </c>
      <c r="I39" s="19">
        <v>577393</v>
      </c>
      <c r="J39" s="19">
        <v>577393</v>
      </c>
      <c r="K39" s="19">
        <v>577393</v>
      </c>
      <c r="L39" s="19">
        <v>577393</v>
      </c>
      <c r="M39" s="19">
        <v>577393</v>
      </c>
      <c r="N39" s="20">
        <v>577427</v>
      </c>
      <c r="O39" s="21">
        <v>6928750</v>
      </c>
      <c r="P39" s="19">
        <v>5135866</v>
      </c>
      <c r="Q39" s="22">
        <v>8733790</v>
      </c>
    </row>
    <row r="40" spans="1:17" ht="13.5">
      <c r="A40" s="3" t="s">
        <v>34</v>
      </c>
      <c r="B40" s="2"/>
      <c r="C40" s="19">
        <v>1181053</v>
      </c>
      <c r="D40" s="19">
        <v>1181053</v>
      </c>
      <c r="E40" s="19">
        <v>1181053</v>
      </c>
      <c r="F40" s="19">
        <v>1181053</v>
      </c>
      <c r="G40" s="19">
        <v>1181053</v>
      </c>
      <c r="H40" s="19">
        <v>1181053</v>
      </c>
      <c r="I40" s="19">
        <v>1181053</v>
      </c>
      <c r="J40" s="19">
        <v>1181053</v>
      </c>
      <c r="K40" s="19">
        <v>1181053</v>
      </c>
      <c r="L40" s="19">
        <v>1181053</v>
      </c>
      <c r="M40" s="19">
        <v>1181053</v>
      </c>
      <c r="N40" s="20">
        <v>1181047</v>
      </c>
      <c r="O40" s="21">
        <v>14172630</v>
      </c>
      <c r="P40" s="19">
        <v>10563530</v>
      </c>
      <c r="Q40" s="22">
        <v>17608967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6102138</v>
      </c>
      <c r="D42" s="16">
        <f t="shared" si="8"/>
        <v>6102138</v>
      </c>
      <c r="E42" s="16">
        <f>SUM(E43:E46)</f>
        <v>6102138</v>
      </c>
      <c r="F42" s="16">
        <f>SUM(F43:F46)</f>
        <v>6102138</v>
      </c>
      <c r="G42" s="16">
        <f>SUM(G43:G46)</f>
        <v>6102138</v>
      </c>
      <c r="H42" s="16">
        <f>SUM(H43:H46)</f>
        <v>6102138</v>
      </c>
      <c r="I42" s="16">
        <f t="shared" si="8"/>
        <v>6102138</v>
      </c>
      <c r="J42" s="16">
        <f t="shared" si="8"/>
        <v>6102138</v>
      </c>
      <c r="K42" s="16">
        <f t="shared" si="8"/>
        <v>6102138</v>
      </c>
      <c r="L42" s="16">
        <f>SUM(L43:L46)</f>
        <v>6102138</v>
      </c>
      <c r="M42" s="16">
        <f>SUM(M43:M46)</f>
        <v>6102138</v>
      </c>
      <c r="N42" s="27">
        <f t="shared" si="8"/>
        <v>6102136</v>
      </c>
      <c r="O42" s="28">
        <f t="shared" si="8"/>
        <v>73225654</v>
      </c>
      <c r="P42" s="16">
        <f t="shared" si="8"/>
        <v>57315605</v>
      </c>
      <c r="Q42" s="29">
        <f t="shared" si="8"/>
        <v>87128322</v>
      </c>
    </row>
    <row r="43" spans="1:17" ht="13.5">
      <c r="A43" s="3" t="s">
        <v>37</v>
      </c>
      <c r="B43" s="2"/>
      <c r="C43" s="19">
        <v>3405826</v>
      </c>
      <c r="D43" s="19">
        <v>3405826</v>
      </c>
      <c r="E43" s="19">
        <v>3405826</v>
      </c>
      <c r="F43" s="19">
        <v>3405826</v>
      </c>
      <c r="G43" s="19">
        <v>3405826</v>
      </c>
      <c r="H43" s="19">
        <v>3405826</v>
      </c>
      <c r="I43" s="19">
        <v>3405826</v>
      </c>
      <c r="J43" s="19">
        <v>3405826</v>
      </c>
      <c r="K43" s="19">
        <v>3405826</v>
      </c>
      <c r="L43" s="19">
        <v>3405826</v>
      </c>
      <c r="M43" s="19">
        <v>3405826</v>
      </c>
      <c r="N43" s="20">
        <v>3405827</v>
      </c>
      <c r="O43" s="21">
        <v>40869913</v>
      </c>
      <c r="P43" s="19">
        <v>41842619</v>
      </c>
      <c r="Q43" s="22">
        <v>49254851</v>
      </c>
    </row>
    <row r="44" spans="1:17" ht="13.5">
      <c r="A44" s="3" t="s">
        <v>38</v>
      </c>
      <c r="B44" s="2"/>
      <c r="C44" s="19">
        <v>1016561</v>
      </c>
      <c r="D44" s="19">
        <v>1016561</v>
      </c>
      <c r="E44" s="19">
        <v>1016561</v>
      </c>
      <c r="F44" s="19">
        <v>1016561</v>
      </c>
      <c r="G44" s="19">
        <v>1016561</v>
      </c>
      <c r="H44" s="19">
        <v>1016561</v>
      </c>
      <c r="I44" s="19">
        <v>1016561</v>
      </c>
      <c r="J44" s="19">
        <v>1016561</v>
      </c>
      <c r="K44" s="19">
        <v>1016561</v>
      </c>
      <c r="L44" s="19">
        <v>1016561</v>
      </c>
      <c r="M44" s="19">
        <v>1016561</v>
      </c>
      <c r="N44" s="20">
        <v>1016573</v>
      </c>
      <c r="O44" s="21">
        <v>12198744</v>
      </c>
      <c r="P44" s="19">
        <v>12285307</v>
      </c>
      <c r="Q44" s="22">
        <v>13571821</v>
      </c>
    </row>
    <row r="45" spans="1:17" ht="13.5">
      <c r="A45" s="3" t="s">
        <v>39</v>
      </c>
      <c r="B45" s="2"/>
      <c r="C45" s="23">
        <v>958770</v>
      </c>
      <c r="D45" s="23">
        <v>958770</v>
      </c>
      <c r="E45" s="23">
        <v>958770</v>
      </c>
      <c r="F45" s="23">
        <v>958770</v>
      </c>
      <c r="G45" s="23">
        <v>958770</v>
      </c>
      <c r="H45" s="23">
        <v>958770</v>
      </c>
      <c r="I45" s="23">
        <v>958770</v>
      </c>
      <c r="J45" s="23">
        <v>958770</v>
      </c>
      <c r="K45" s="23">
        <v>958770</v>
      </c>
      <c r="L45" s="23">
        <v>958770</v>
      </c>
      <c r="M45" s="23">
        <v>958770</v>
      </c>
      <c r="N45" s="24">
        <v>958764</v>
      </c>
      <c r="O45" s="25">
        <v>11505234</v>
      </c>
      <c r="P45" s="23">
        <v>7802740</v>
      </c>
      <c r="Q45" s="26">
        <v>13774642</v>
      </c>
    </row>
    <row r="46" spans="1:17" ht="13.5">
      <c r="A46" s="3" t="s">
        <v>40</v>
      </c>
      <c r="B46" s="2"/>
      <c r="C46" s="19">
        <v>720981</v>
      </c>
      <c r="D46" s="19">
        <v>720981</v>
      </c>
      <c r="E46" s="19">
        <v>720981</v>
      </c>
      <c r="F46" s="19">
        <v>720981</v>
      </c>
      <c r="G46" s="19">
        <v>720981</v>
      </c>
      <c r="H46" s="19">
        <v>720981</v>
      </c>
      <c r="I46" s="19">
        <v>720981</v>
      </c>
      <c r="J46" s="19">
        <v>720981</v>
      </c>
      <c r="K46" s="19">
        <v>720981</v>
      </c>
      <c r="L46" s="19">
        <v>720981</v>
      </c>
      <c r="M46" s="19">
        <v>720981</v>
      </c>
      <c r="N46" s="20">
        <v>720972</v>
      </c>
      <c r="O46" s="21">
        <v>8651763</v>
      </c>
      <c r="P46" s="19">
        <v>-4615061</v>
      </c>
      <c r="Q46" s="22">
        <v>10527008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12719297</v>
      </c>
      <c r="D48" s="41">
        <f t="shared" si="9"/>
        <v>12673354</v>
      </c>
      <c r="E48" s="41">
        <f>+E28+E32+E38+E42+E47</f>
        <v>12673354</v>
      </c>
      <c r="F48" s="41">
        <f>+F28+F32+F38+F42+F47</f>
        <v>12673354</v>
      </c>
      <c r="G48" s="41">
        <f>+G28+G32+G38+G42+G47</f>
        <v>12673354</v>
      </c>
      <c r="H48" s="41">
        <f>+H28+H32+H38+H42+H47</f>
        <v>12673354</v>
      </c>
      <c r="I48" s="41">
        <f t="shared" si="9"/>
        <v>12673354</v>
      </c>
      <c r="J48" s="41">
        <f t="shared" si="9"/>
        <v>12673354</v>
      </c>
      <c r="K48" s="41">
        <f t="shared" si="9"/>
        <v>12673354</v>
      </c>
      <c r="L48" s="41">
        <f>+L28+L32+L38+L42+L47</f>
        <v>12673354</v>
      </c>
      <c r="M48" s="41">
        <f>+M28+M32+M38+M42+M47</f>
        <v>12673354</v>
      </c>
      <c r="N48" s="42">
        <f t="shared" si="9"/>
        <v>12673382</v>
      </c>
      <c r="O48" s="43">
        <f t="shared" si="9"/>
        <v>152126219</v>
      </c>
      <c r="P48" s="41">
        <f t="shared" si="9"/>
        <v>101263142</v>
      </c>
      <c r="Q48" s="44">
        <f t="shared" si="9"/>
        <v>173165966</v>
      </c>
    </row>
    <row r="49" spans="1:17" ht="13.5">
      <c r="A49" s="10" t="s">
        <v>68</v>
      </c>
      <c r="B49" s="6">
        <v>1</v>
      </c>
      <c r="C49" s="45">
        <f aca="true" t="shared" si="10" ref="C49:Q49">+C25-C48</f>
        <v>1266970</v>
      </c>
      <c r="D49" s="45">
        <f t="shared" si="10"/>
        <v>1312913</v>
      </c>
      <c r="E49" s="45">
        <f t="shared" si="10"/>
        <v>1312913</v>
      </c>
      <c r="F49" s="45">
        <f t="shared" si="10"/>
        <v>1312913</v>
      </c>
      <c r="G49" s="45">
        <f t="shared" si="10"/>
        <v>1312913</v>
      </c>
      <c r="H49" s="45">
        <f t="shared" si="10"/>
        <v>1312913</v>
      </c>
      <c r="I49" s="45">
        <f t="shared" si="10"/>
        <v>1312913</v>
      </c>
      <c r="J49" s="45">
        <f t="shared" si="10"/>
        <v>1312913</v>
      </c>
      <c r="K49" s="45">
        <f t="shared" si="10"/>
        <v>1312913</v>
      </c>
      <c r="L49" s="45">
        <f>+L25-L48</f>
        <v>1312913</v>
      </c>
      <c r="M49" s="45">
        <f>+M25-M48</f>
        <v>1312913</v>
      </c>
      <c r="N49" s="46">
        <f t="shared" si="10"/>
        <v>1312881</v>
      </c>
      <c r="O49" s="47">
        <f t="shared" si="10"/>
        <v>15708981</v>
      </c>
      <c r="P49" s="45">
        <f t="shared" si="10"/>
        <v>23047576</v>
      </c>
      <c r="Q49" s="48">
        <f t="shared" si="10"/>
        <v>-108702430</v>
      </c>
    </row>
    <row r="50" spans="1:17" ht="13.5">
      <c r="A50" s="11" t="s">
        <v>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70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2020-11-26T16:09:45Z</dcterms:created>
  <dcterms:modified xsi:type="dcterms:W3CDTF">2020-11-26T16:10:26Z</dcterms:modified>
  <cp:category/>
  <cp:version/>
  <cp:contentType/>
  <cp:contentStatus/>
</cp:coreProperties>
</file>